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a-maeji\Downloads\"/>
    </mc:Choice>
  </mc:AlternateContent>
  <xr:revisionPtr revIDLastSave="0" documentId="13_ncr:1_{728EECAA-0231-4A65-9E1F-0F1EC088126C}" xr6:coauthVersionLast="40" xr6:coauthVersionMax="40" xr10:uidLastSave="{00000000-0000-0000-0000-000000000000}"/>
  <bookViews>
    <workbookView xWindow="0" yWindow="0" windowWidth="28800" windowHeight="12132" tabRatio="638" xr2:uid="{00000000-000D-0000-FFFF-FFFF00000000}"/>
  </bookViews>
  <sheets>
    <sheet name="総合成績表" sheetId="21" r:id="rId1"/>
    <sheet name="種目別成績表" sheetId="23" r:id="rId2"/>
    <sheet name="日本一成績表" sheetId="24" r:id="rId3"/>
    <sheet name="２年以下" sheetId="4" r:id="rId4"/>
    <sheet name="３・４年" sheetId="17" r:id="rId5"/>
    <sheet name="５・６年" sheetId="18" r:id="rId6"/>
    <sheet name="中学生" sheetId="19" r:id="rId7"/>
    <sheet name="高・一" sheetId="20" r:id="rId8"/>
    <sheet name="選手検索" sheetId="9" r:id="rId9"/>
    <sheet name="☆団体原簿2018" sheetId="10" state="hidden" r:id="rId10"/>
    <sheet name="名簿ＡＬＬ" sheetId="1" state="hidden" r:id="rId11"/>
  </sheets>
  <definedNames>
    <definedName name="_xlnm.Print_Area" localSheetId="1">種目別成績表!$A$1:$EE$43</definedName>
    <definedName name="_xlnm.Print_Area" localSheetId="0">総合成績表!$A$1:$BH$53</definedName>
    <definedName name="_xlnm.Print_Area" localSheetId="2">日本一成績表!$A$1:$M$38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9" l="1"/>
  <c r="T5" i="9"/>
  <c r="S5" i="9"/>
  <c r="R5" i="9"/>
  <c r="Q5" i="9"/>
  <c r="P5" i="9"/>
  <c r="M5" i="9"/>
  <c r="L5" i="9"/>
  <c r="K5" i="9"/>
  <c r="J5" i="9"/>
  <c r="E6" i="9"/>
  <c r="D6" i="9" l="1"/>
  <c r="C11" i="9"/>
  <c r="D4" i="9"/>
  <c r="D8" i="9"/>
  <c r="K12" i="9" l="1"/>
  <c r="J12" i="9" l="1"/>
  <c r="M12" i="9"/>
  <c r="N12" i="9"/>
  <c r="L12" i="9"/>
  <c r="I3" i="10" l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2" i="10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2" i="1"/>
  <c r="K5" i="10" l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2" i="1"/>
  <c r="B11" i="9" l="1"/>
  <c r="L3" i="10"/>
  <c r="M3" i="10"/>
  <c r="N3" i="10"/>
  <c r="L4" i="10"/>
  <c r="M4" i="10"/>
  <c r="N4" i="10"/>
  <c r="L5" i="10"/>
  <c r="M5" i="10"/>
  <c r="N5" i="10"/>
  <c r="L6" i="10"/>
  <c r="M6" i="10"/>
  <c r="N6" i="10"/>
  <c r="L7" i="10"/>
  <c r="M7" i="10"/>
  <c r="N7" i="10"/>
  <c r="L8" i="10"/>
  <c r="M8" i="10"/>
  <c r="N8" i="10"/>
  <c r="L9" i="10"/>
  <c r="M9" i="10"/>
  <c r="N9" i="10"/>
  <c r="L10" i="10"/>
  <c r="M10" i="10"/>
  <c r="N10" i="10"/>
  <c r="L11" i="10"/>
  <c r="M11" i="10"/>
  <c r="N11" i="10"/>
  <c r="L12" i="10"/>
  <c r="M12" i="10"/>
  <c r="N12" i="10"/>
  <c r="L13" i="10"/>
  <c r="M13" i="10"/>
  <c r="N13" i="10"/>
  <c r="L14" i="10"/>
  <c r="M14" i="10"/>
  <c r="N14" i="10"/>
  <c r="L15" i="10"/>
  <c r="M15" i="10"/>
  <c r="N15" i="10"/>
  <c r="L16" i="10"/>
  <c r="M16" i="10"/>
  <c r="N16" i="10"/>
  <c r="L17" i="10"/>
  <c r="M17" i="10"/>
  <c r="N17" i="10"/>
  <c r="L18" i="10"/>
  <c r="M18" i="10"/>
  <c r="N18" i="10"/>
  <c r="L19" i="10"/>
  <c r="M19" i="10"/>
  <c r="N19" i="10"/>
  <c r="L20" i="10"/>
  <c r="M20" i="10"/>
  <c r="N20" i="10"/>
  <c r="L21" i="10"/>
  <c r="M21" i="10"/>
  <c r="N21" i="10"/>
  <c r="L22" i="10"/>
  <c r="M22" i="10"/>
  <c r="N22" i="10"/>
  <c r="L23" i="10"/>
  <c r="M23" i="10"/>
  <c r="N23" i="10"/>
  <c r="L24" i="10"/>
  <c r="M24" i="10"/>
  <c r="N24" i="10"/>
  <c r="L25" i="10"/>
  <c r="M25" i="10"/>
  <c r="N25" i="10"/>
  <c r="L26" i="10"/>
  <c r="M26" i="10"/>
  <c r="N26" i="10"/>
  <c r="L27" i="10"/>
  <c r="M27" i="10"/>
  <c r="N27" i="10"/>
  <c r="L28" i="10"/>
  <c r="M28" i="10"/>
  <c r="N28" i="10"/>
  <c r="L29" i="10"/>
  <c r="M29" i="10"/>
  <c r="N29" i="10"/>
  <c r="L30" i="10"/>
  <c r="M30" i="10"/>
  <c r="N30" i="10"/>
  <c r="L31" i="10"/>
  <c r="M31" i="10"/>
  <c r="N31" i="10"/>
  <c r="L32" i="10"/>
  <c r="M32" i="10"/>
  <c r="N32" i="10"/>
  <c r="L33" i="10"/>
  <c r="M33" i="10"/>
  <c r="N33" i="10"/>
  <c r="L34" i="10"/>
  <c r="M34" i="10"/>
  <c r="N34" i="10"/>
  <c r="L35" i="10"/>
  <c r="M35" i="10"/>
  <c r="N35" i="10"/>
  <c r="L36" i="10"/>
  <c r="M36" i="10"/>
  <c r="N36" i="10"/>
  <c r="L37" i="10"/>
  <c r="M37" i="10"/>
  <c r="N37" i="10"/>
  <c r="L38" i="10"/>
  <c r="M38" i="10"/>
  <c r="N38" i="10"/>
  <c r="L39" i="10"/>
  <c r="M39" i="10"/>
  <c r="N39" i="10"/>
  <c r="L40" i="10"/>
  <c r="M40" i="10"/>
  <c r="N40" i="10"/>
  <c r="L41" i="10"/>
  <c r="M41" i="10"/>
  <c r="N41" i="10"/>
  <c r="L42" i="10"/>
  <c r="M42" i="10"/>
  <c r="N42" i="10"/>
  <c r="L43" i="10"/>
  <c r="M43" i="10"/>
  <c r="N43" i="10"/>
  <c r="L44" i="10"/>
  <c r="M44" i="10"/>
  <c r="N44" i="10"/>
  <c r="L45" i="10"/>
  <c r="M45" i="10"/>
  <c r="N45" i="10"/>
  <c r="L46" i="10"/>
  <c r="M46" i="10"/>
  <c r="N46" i="10"/>
  <c r="L47" i="10"/>
  <c r="M47" i="10"/>
  <c r="N47" i="10"/>
  <c r="L48" i="10"/>
  <c r="M48" i="10"/>
  <c r="N48" i="10"/>
  <c r="L49" i="10"/>
  <c r="M49" i="10"/>
  <c r="N49" i="10"/>
  <c r="L50" i="10"/>
  <c r="M50" i="10"/>
  <c r="N50" i="10"/>
  <c r="L51" i="10"/>
  <c r="M51" i="10"/>
  <c r="N51" i="10"/>
  <c r="L52" i="10"/>
  <c r="M52" i="10"/>
  <c r="N52" i="10"/>
  <c r="L53" i="10"/>
  <c r="M53" i="10"/>
  <c r="N53" i="10"/>
  <c r="L54" i="10"/>
  <c r="M54" i="10"/>
  <c r="N54" i="10"/>
  <c r="L55" i="10"/>
  <c r="M55" i="10"/>
  <c r="N55" i="10"/>
  <c r="L56" i="10"/>
  <c r="M56" i="10"/>
  <c r="N56" i="10"/>
  <c r="L57" i="10"/>
  <c r="M57" i="10"/>
  <c r="N57" i="10"/>
  <c r="L58" i="10"/>
  <c r="M58" i="10"/>
  <c r="N58" i="10"/>
  <c r="L59" i="10"/>
  <c r="M59" i="10"/>
  <c r="N59" i="10"/>
  <c r="L60" i="10"/>
  <c r="M60" i="10"/>
  <c r="N60" i="10"/>
  <c r="L61" i="10"/>
  <c r="M61" i="10"/>
  <c r="N61" i="10"/>
  <c r="L62" i="10"/>
  <c r="M62" i="10"/>
  <c r="N62" i="10"/>
  <c r="L63" i="10"/>
  <c r="M63" i="10"/>
  <c r="N63" i="10"/>
  <c r="L64" i="10"/>
  <c r="M64" i="10"/>
  <c r="N64" i="10"/>
  <c r="L65" i="10"/>
  <c r="M65" i="10"/>
  <c r="N65" i="10"/>
  <c r="L66" i="10"/>
  <c r="M66" i="10"/>
  <c r="N66" i="10"/>
  <c r="L67" i="10"/>
  <c r="M67" i="10"/>
  <c r="N67" i="10"/>
  <c r="L68" i="10"/>
  <c r="M68" i="10"/>
  <c r="N68" i="10"/>
  <c r="L69" i="10"/>
  <c r="M69" i="10"/>
  <c r="N69" i="10"/>
  <c r="L70" i="10"/>
  <c r="M70" i="10"/>
  <c r="N70" i="10"/>
  <c r="L71" i="10"/>
  <c r="M71" i="10"/>
  <c r="N71" i="10"/>
  <c r="L72" i="10"/>
  <c r="M72" i="10"/>
  <c r="N72" i="10"/>
  <c r="L73" i="10"/>
  <c r="M73" i="10"/>
  <c r="N73" i="10"/>
  <c r="L74" i="10"/>
  <c r="M74" i="10"/>
  <c r="N74" i="10"/>
  <c r="L75" i="10"/>
  <c r="M75" i="10"/>
  <c r="N75" i="10"/>
  <c r="L76" i="10"/>
  <c r="M76" i="10"/>
  <c r="N76" i="10"/>
  <c r="L77" i="10"/>
  <c r="M77" i="10"/>
  <c r="N77" i="10"/>
  <c r="L78" i="10"/>
  <c r="M78" i="10"/>
  <c r="N78" i="10"/>
  <c r="L79" i="10"/>
  <c r="M79" i="10"/>
  <c r="N79" i="10"/>
  <c r="L80" i="10"/>
  <c r="M80" i="10"/>
  <c r="N80" i="10"/>
  <c r="L81" i="10"/>
  <c r="M81" i="10"/>
  <c r="N81" i="10"/>
  <c r="L82" i="10"/>
  <c r="M82" i="10"/>
  <c r="N82" i="10"/>
  <c r="L83" i="10"/>
  <c r="M83" i="10"/>
  <c r="N83" i="10"/>
  <c r="L84" i="10"/>
  <c r="M84" i="10"/>
  <c r="N84" i="10"/>
  <c r="L85" i="10"/>
  <c r="M85" i="10"/>
  <c r="N85" i="10"/>
  <c r="L86" i="10"/>
  <c r="M86" i="10"/>
  <c r="N86" i="10"/>
  <c r="L87" i="10"/>
  <c r="M87" i="10"/>
  <c r="N87" i="10"/>
  <c r="L88" i="10"/>
  <c r="M88" i="10"/>
  <c r="N88" i="10"/>
  <c r="L89" i="10"/>
  <c r="M89" i="10"/>
  <c r="N89" i="10"/>
  <c r="L90" i="10"/>
  <c r="M90" i="10"/>
  <c r="N90" i="10"/>
  <c r="L91" i="10"/>
  <c r="M91" i="10"/>
  <c r="N91" i="10"/>
  <c r="L92" i="10"/>
  <c r="M92" i="10"/>
  <c r="N92" i="10"/>
  <c r="L93" i="10"/>
  <c r="M93" i="10"/>
  <c r="N93" i="10"/>
  <c r="L94" i="10"/>
  <c r="M94" i="10"/>
  <c r="N94" i="10"/>
  <c r="L95" i="10"/>
  <c r="M95" i="10"/>
  <c r="N95" i="10"/>
  <c r="L96" i="10"/>
  <c r="M96" i="10"/>
  <c r="N96" i="10"/>
  <c r="L97" i="10"/>
  <c r="M97" i="10"/>
  <c r="N97" i="10"/>
  <c r="L98" i="10"/>
  <c r="M98" i="10"/>
  <c r="N98" i="10"/>
  <c r="L99" i="10"/>
  <c r="M99" i="10"/>
  <c r="N99" i="10"/>
  <c r="L100" i="10"/>
  <c r="M100" i="10"/>
  <c r="N100" i="10"/>
  <c r="L101" i="10"/>
  <c r="M101" i="10"/>
  <c r="N101" i="10"/>
  <c r="L102" i="10"/>
  <c r="M102" i="10"/>
  <c r="N102" i="10"/>
  <c r="L103" i="10"/>
  <c r="M103" i="10"/>
  <c r="N103" i="10"/>
  <c r="L104" i="10"/>
  <c r="M104" i="10"/>
  <c r="N104" i="10"/>
  <c r="N2" i="10"/>
  <c r="M2" i="10"/>
  <c r="L2" i="10"/>
  <c r="K3" i="10"/>
  <c r="K4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2" i="10"/>
  <c r="J2" i="10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H116" i="10"/>
  <c r="G116" i="10"/>
  <c r="F116" i="10"/>
  <c r="E116" i="10"/>
  <c r="D116" i="10"/>
  <c r="H107" i="10"/>
  <c r="G107" i="10"/>
  <c r="F107" i="10"/>
  <c r="E107" i="10"/>
  <c r="D107" i="10"/>
</calcChain>
</file>

<file path=xl/sharedStrings.xml><?xml version="1.0" encoding="utf-8"?>
<sst xmlns="http://schemas.openxmlformats.org/spreadsheetml/2006/main" count="23279" uniqueCount="4699">
  <si>
    <t>団体番号</t>
    <rPh sb="0" eb="2">
      <t>ダンタイ</t>
    </rPh>
    <rPh sb="2" eb="4">
      <t>バンゴウ</t>
    </rPh>
    <phoneticPr fontId="5"/>
  </si>
  <si>
    <t>参加番号</t>
    <rPh sb="0" eb="2">
      <t>サンカ</t>
    </rPh>
    <rPh sb="2" eb="4">
      <t>バンゴウ</t>
    </rPh>
    <phoneticPr fontId="1"/>
  </si>
  <si>
    <t>参加番号</t>
    <rPh sb="0" eb="2">
      <t>サンカ</t>
    </rPh>
    <rPh sb="2" eb="4">
      <t>バンゴウ</t>
    </rPh>
    <phoneticPr fontId="5"/>
  </si>
  <si>
    <t>都道府県</t>
    <rPh sb="0" eb="4">
      <t>トドウフケン</t>
    </rPh>
    <phoneticPr fontId="5"/>
  </si>
  <si>
    <t>団体名</t>
    <rPh sb="0" eb="2">
      <t>ダンタイ</t>
    </rPh>
    <rPh sb="2" eb="3">
      <t>メイ</t>
    </rPh>
    <phoneticPr fontId="5"/>
  </si>
  <si>
    <t>氏名</t>
    <rPh sb="0" eb="2">
      <t>シメイ</t>
    </rPh>
    <phoneticPr fontId="5"/>
  </si>
  <si>
    <t>ふりがな</t>
    <phoneticPr fontId="5"/>
  </si>
  <si>
    <t>学年</t>
    <rPh sb="0" eb="2">
      <t>ガクネン</t>
    </rPh>
    <phoneticPr fontId="5"/>
  </si>
  <si>
    <t>D001</t>
    <phoneticPr fontId="5"/>
  </si>
  <si>
    <t>丸谷サポートスクール</t>
    <phoneticPr fontId="5"/>
  </si>
  <si>
    <t>杉本　怜亜</t>
  </si>
  <si>
    <t>すぎもとれあ</t>
  </si>
  <si>
    <t>中３</t>
  </si>
  <si>
    <t>D002</t>
  </si>
  <si>
    <t>三沢珠算塾</t>
    <phoneticPr fontId="5"/>
  </si>
  <si>
    <t>斎藤　　快</t>
  </si>
  <si>
    <t>さいとうかい</t>
  </si>
  <si>
    <t>中２</t>
  </si>
  <si>
    <t>D003</t>
  </si>
  <si>
    <t>松岡　有里</t>
  </si>
  <si>
    <t>まつおかゆうり</t>
  </si>
  <si>
    <t>E001</t>
    <phoneticPr fontId="5"/>
  </si>
  <si>
    <t>斎藤　　俊</t>
  </si>
  <si>
    <t>さいとうしゅん</t>
  </si>
  <si>
    <t>高２</t>
  </si>
  <si>
    <t>D004</t>
  </si>
  <si>
    <t>三沢珠算塾</t>
  </si>
  <si>
    <t>鳥谷部莉央</t>
  </si>
  <si>
    <t>とりやべりお</t>
  </si>
  <si>
    <t>中１</t>
  </si>
  <si>
    <t>E002</t>
  </si>
  <si>
    <t>宮城県</t>
    <rPh sb="0" eb="3">
      <t>ミヤギケン</t>
    </rPh>
    <phoneticPr fontId="5"/>
  </si>
  <si>
    <t>さんさん学習会</t>
  </si>
  <si>
    <t>佐瀬　ひな</t>
  </si>
  <si>
    <t>させひな</t>
  </si>
  <si>
    <t>高１</t>
    <phoneticPr fontId="5"/>
  </si>
  <si>
    <t>B001</t>
    <phoneticPr fontId="5"/>
  </si>
  <si>
    <t>TANNOそくさん研究所</t>
    <phoneticPr fontId="5"/>
  </si>
  <si>
    <t>齋藤　陽果</t>
  </si>
  <si>
    <t>さいとうはるか</t>
  </si>
  <si>
    <t>小４</t>
  </si>
  <si>
    <t>A001</t>
    <phoneticPr fontId="5"/>
  </si>
  <si>
    <t>秋田あんざんアカデミー</t>
  </si>
  <si>
    <t>進藤　雅峻</t>
    <phoneticPr fontId="5"/>
  </si>
  <si>
    <t>しんどうまさみち</t>
  </si>
  <si>
    <t>小２</t>
    <rPh sb="0" eb="1">
      <t>ショウ</t>
    </rPh>
    <phoneticPr fontId="5"/>
  </si>
  <si>
    <t>C001</t>
    <phoneticPr fontId="5"/>
  </si>
  <si>
    <t>高山　　皐</t>
    <phoneticPr fontId="5"/>
  </si>
  <si>
    <t>たかやまこう</t>
  </si>
  <si>
    <t>小５</t>
    <rPh sb="0" eb="1">
      <t>ショウ</t>
    </rPh>
    <phoneticPr fontId="5"/>
  </si>
  <si>
    <t>C002</t>
  </si>
  <si>
    <t>鈴木　愛菜</t>
    <phoneticPr fontId="5"/>
  </si>
  <si>
    <t>すずきまな</t>
  </si>
  <si>
    <t>小６</t>
    <rPh sb="0" eb="1">
      <t>ショウ</t>
    </rPh>
    <phoneticPr fontId="5"/>
  </si>
  <si>
    <t>C003</t>
  </si>
  <si>
    <t>大信田宝来</t>
  </si>
  <si>
    <t>おおしだたから</t>
  </si>
  <si>
    <t>A002</t>
  </si>
  <si>
    <t>降矢　才馳</t>
    <phoneticPr fontId="5"/>
  </si>
  <si>
    <t>ふるやさいち</t>
  </si>
  <si>
    <t>小１</t>
    <rPh sb="0" eb="1">
      <t>ショウ</t>
    </rPh>
    <phoneticPr fontId="5"/>
  </si>
  <si>
    <t>A003</t>
  </si>
  <si>
    <t>川原田　樹</t>
  </si>
  <si>
    <t>かわはらだいつき</t>
  </si>
  <si>
    <t>B002</t>
  </si>
  <si>
    <t>降矢　晴愛</t>
    <phoneticPr fontId="5"/>
  </si>
  <si>
    <t>ふるやはるあ</t>
  </si>
  <si>
    <t>小４</t>
    <rPh sb="0" eb="1">
      <t>ショウ</t>
    </rPh>
    <phoneticPr fontId="5"/>
  </si>
  <si>
    <t>D005</t>
  </si>
  <si>
    <t>平藤そろばん・あんざん教室</t>
  </si>
  <si>
    <t>武田　　凜</t>
  </si>
  <si>
    <t>たけだりん</t>
  </si>
  <si>
    <t>D006</t>
  </si>
  <si>
    <t>村山　紗弥</t>
  </si>
  <si>
    <t>むらやまさや</t>
  </si>
  <si>
    <t>D007</t>
  </si>
  <si>
    <t>山口百々果</t>
  </si>
  <si>
    <t>やまぐちももか</t>
  </si>
  <si>
    <t>B003</t>
  </si>
  <si>
    <t>田苗　大門</t>
  </si>
  <si>
    <t>たなえたもん</t>
  </si>
  <si>
    <t>小３</t>
  </si>
  <si>
    <t>B004</t>
  </si>
  <si>
    <t>遠藤　詩歩</t>
  </si>
  <si>
    <t>えんどうしほ</t>
    <phoneticPr fontId="5"/>
  </si>
  <si>
    <t>B005</t>
  </si>
  <si>
    <t>齋藤　　奨</t>
    <phoneticPr fontId="5"/>
  </si>
  <si>
    <t>さいとうしょう</t>
  </si>
  <si>
    <t>C004</t>
  </si>
  <si>
    <t>あづま珠算塾</t>
    <phoneticPr fontId="5"/>
  </si>
  <si>
    <t>木幡　竜亜</t>
  </si>
  <si>
    <t>こわたりゅうあ</t>
  </si>
  <si>
    <t>小６</t>
  </si>
  <si>
    <t>D008</t>
  </si>
  <si>
    <t>大石　咲恵</t>
  </si>
  <si>
    <t>おおいしさえ</t>
  </si>
  <si>
    <t>E003</t>
  </si>
  <si>
    <t>ＦＴＳそろばん愛好会</t>
  </si>
  <si>
    <t>佐藤　美雪</t>
  </si>
  <si>
    <t>さとうみゆき</t>
  </si>
  <si>
    <t>47才</t>
  </si>
  <si>
    <t>B006</t>
  </si>
  <si>
    <t>しのぶスクール</t>
  </si>
  <si>
    <t>大田　亜門</t>
  </si>
  <si>
    <t>おおたあもん</t>
  </si>
  <si>
    <t>小３</t>
    <rPh sb="0" eb="1">
      <t>ショウ</t>
    </rPh>
    <phoneticPr fontId="5"/>
  </si>
  <si>
    <t>C005</t>
  </si>
  <si>
    <t>根本　陽菜</t>
  </si>
  <si>
    <t>ねもとはるな</t>
  </si>
  <si>
    <t>C006</t>
  </si>
  <si>
    <t>大田　陽菜</t>
  </si>
  <si>
    <t>おおたひな</t>
  </si>
  <si>
    <t>C007</t>
  </si>
  <si>
    <t>佐久間成美</t>
    <phoneticPr fontId="5"/>
  </si>
  <si>
    <t>さくまなるみ</t>
  </si>
  <si>
    <t>C008</t>
  </si>
  <si>
    <t>根本穂乃香</t>
    <phoneticPr fontId="5"/>
  </si>
  <si>
    <t>ねもとほのか</t>
  </si>
  <si>
    <t>C009</t>
  </si>
  <si>
    <t>そろばんプラス</t>
    <phoneticPr fontId="5"/>
  </si>
  <si>
    <t>矢部ひかり</t>
    <rPh sb="0" eb="2">
      <t>ヤベ</t>
    </rPh>
    <phoneticPr fontId="5"/>
  </si>
  <si>
    <t>やべひかり</t>
  </si>
  <si>
    <t>D009</t>
  </si>
  <si>
    <t>矢吹　春菜</t>
    <rPh sb="0" eb="2">
      <t>ヤブキ</t>
    </rPh>
    <rPh sb="3" eb="5">
      <t>ハルナ</t>
    </rPh>
    <phoneticPr fontId="5"/>
  </si>
  <si>
    <t>やぶきはるな</t>
  </si>
  <si>
    <t>中１</t>
    <rPh sb="0" eb="1">
      <t>チュウ</t>
    </rPh>
    <phoneticPr fontId="5"/>
  </si>
  <si>
    <t>D010</t>
  </si>
  <si>
    <t>矢吹　佑人</t>
    <rPh sb="0" eb="2">
      <t>ヤブキ</t>
    </rPh>
    <rPh sb="3" eb="5">
      <t>ユウト</t>
    </rPh>
    <phoneticPr fontId="5"/>
  </si>
  <si>
    <t>やぶきゆうと</t>
  </si>
  <si>
    <t>中３</t>
    <rPh sb="0" eb="1">
      <t>チュウ</t>
    </rPh>
    <phoneticPr fontId="5"/>
  </si>
  <si>
    <t>E004</t>
  </si>
  <si>
    <t>矢吹　大介</t>
    <rPh sb="0" eb="2">
      <t>ヤブキ</t>
    </rPh>
    <rPh sb="3" eb="5">
      <t>ダイスケ</t>
    </rPh>
    <phoneticPr fontId="5"/>
  </si>
  <si>
    <t>やぶきだいすけ</t>
  </si>
  <si>
    <t>43才</t>
    <rPh sb="2" eb="3">
      <t>サイ</t>
    </rPh>
    <phoneticPr fontId="5"/>
  </si>
  <si>
    <t>B007</t>
  </si>
  <si>
    <t>茨城県</t>
    <rPh sb="0" eb="3">
      <t>イバラキケン</t>
    </rPh>
    <phoneticPr fontId="5"/>
  </si>
  <si>
    <t>上野珠算塾</t>
    <rPh sb="0" eb="1">
      <t>ウエ</t>
    </rPh>
    <rPh sb="2" eb="4">
      <t>シュザン</t>
    </rPh>
    <rPh sb="4" eb="5">
      <t>ジュク</t>
    </rPh>
    <phoneticPr fontId="5"/>
  </si>
  <si>
    <t>𠮷村　　直</t>
    <rPh sb="0" eb="3">
      <t>ヨシムラ</t>
    </rPh>
    <rPh sb="5" eb="6">
      <t>ナオ</t>
    </rPh>
    <phoneticPr fontId="5"/>
  </si>
  <si>
    <t>よしむらなお</t>
    <phoneticPr fontId="5"/>
  </si>
  <si>
    <t>D011</t>
  </si>
  <si>
    <t>薄　璃莉花</t>
    <rPh sb="0" eb="1">
      <t>ウス</t>
    </rPh>
    <rPh sb="2" eb="3">
      <t>リ</t>
    </rPh>
    <rPh sb="3" eb="5">
      <t>リカ</t>
    </rPh>
    <phoneticPr fontId="5"/>
  </si>
  <si>
    <t>うすきりりか</t>
    <phoneticPr fontId="5"/>
  </si>
  <si>
    <t>A004</t>
  </si>
  <si>
    <t>大森そろばん教室</t>
  </si>
  <si>
    <t>大沼　奏太</t>
  </si>
  <si>
    <t>おおぬまそうた</t>
  </si>
  <si>
    <t>小２</t>
  </si>
  <si>
    <t>D012</t>
  </si>
  <si>
    <t>植田　壱哉</t>
  </si>
  <si>
    <t>うえだいちや</t>
  </si>
  <si>
    <t>D013</t>
  </si>
  <si>
    <t>小川珠算計理塾</t>
  </si>
  <si>
    <t>小沼　可怜</t>
  </si>
  <si>
    <t>おぬまかれん</t>
  </si>
  <si>
    <t>D014</t>
  </si>
  <si>
    <t>菖蒲沢悠叶</t>
  </si>
  <si>
    <t>しょうぶざわゆうと</t>
  </si>
  <si>
    <t>中２</t>
    <rPh sb="0" eb="1">
      <t>チュウ</t>
    </rPh>
    <phoneticPr fontId="5"/>
  </si>
  <si>
    <t>D015</t>
  </si>
  <si>
    <t>大越　智也</t>
  </si>
  <si>
    <t>おおこしともや</t>
  </si>
  <si>
    <t>E005</t>
  </si>
  <si>
    <t>大越　優香</t>
  </si>
  <si>
    <t>おおこしゆうか</t>
  </si>
  <si>
    <t>E006</t>
  </si>
  <si>
    <t>橋本　光平</t>
  </si>
  <si>
    <t>はしもとこうへい</t>
  </si>
  <si>
    <t>25才</t>
    <rPh sb="2" eb="3">
      <t>サイ</t>
    </rPh>
    <phoneticPr fontId="5"/>
  </si>
  <si>
    <t>E007</t>
  </si>
  <si>
    <t>山下由衣菜</t>
  </si>
  <si>
    <t>やましたゆいな</t>
  </si>
  <si>
    <t>28才</t>
    <rPh sb="2" eb="3">
      <t>サイ</t>
    </rPh>
    <phoneticPr fontId="5"/>
  </si>
  <si>
    <t>B008</t>
  </si>
  <si>
    <t>実そろばん教室</t>
    <rPh sb="0" eb="1">
      <t>ミノ</t>
    </rPh>
    <rPh sb="5" eb="7">
      <t>キョウシツ</t>
    </rPh>
    <phoneticPr fontId="5"/>
  </si>
  <si>
    <t>能田　凌仁</t>
  </si>
  <si>
    <t>のうたりょうと</t>
  </si>
  <si>
    <t>C010</t>
  </si>
  <si>
    <t>森田　珠生</t>
  </si>
  <si>
    <t>もりたしゅう</t>
  </si>
  <si>
    <t>小５</t>
  </si>
  <si>
    <t>C011</t>
  </si>
  <si>
    <t>村井　郁瑛</t>
    <phoneticPr fontId="5"/>
  </si>
  <si>
    <t>むらいいくえい</t>
  </si>
  <si>
    <t>D016</t>
  </si>
  <si>
    <t>小野　夏怜</t>
  </si>
  <si>
    <t>おのかれん</t>
  </si>
  <si>
    <t>D017</t>
  </si>
  <si>
    <t>いしかわきょうへい</t>
  </si>
  <si>
    <t>D018</t>
  </si>
  <si>
    <t>松﨑　結大</t>
  </si>
  <si>
    <t>まつざきゆうた</t>
  </si>
  <si>
    <t>D019</t>
  </si>
  <si>
    <t>山内　悠渡</t>
  </si>
  <si>
    <t>やまうちゆうと</t>
  </si>
  <si>
    <t>A005</t>
  </si>
  <si>
    <t>実そろばん教室</t>
    <phoneticPr fontId="5"/>
  </si>
  <si>
    <t>岩水　愛華</t>
  </si>
  <si>
    <t>いわみずあいか</t>
  </si>
  <si>
    <t>A006</t>
  </si>
  <si>
    <t>榎本　美祐</t>
  </si>
  <si>
    <t>えのもとみゆ</t>
  </si>
  <si>
    <t>A007</t>
  </si>
  <si>
    <t>シュルツ建斗</t>
  </si>
  <si>
    <t>しゅるつけんと</t>
  </si>
  <si>
    <t>B009</t>
  </si>
  <si>
    <t>笠井　紗良</t>
  </si>
  <si>
    <t>かさいさら</t>
  </si>
  <si>
    <t>C012</t>
  </si>
  <si>
    <t>飯村　太智</t>
  </si>
  <si>
    <t>いいむらたいち</t>
  </si>
  <si>
    <t>B010</t>
  </si>
  <si>
    <t>東部珠算塾</t>
  </si>
  <si>
    <t>小川　千博</t>
  </si>
  <si>
    <t>おがわちひろ</t>
  </si>
  <si>
    <t>D020</t>
  </si>
  <si>
    <t>小川　理緒</t>
  </si>
  <si>
    <t>おがわりお</t>
  </si>
  <si>
    <t>E008</t>
  </si>
  <si>
    <t>群馬県</t>
    <rPh sb="0" eb="3">
      <t>グンマケン</t>
    </rPh>
    <phoneticPr fontId="5"/>
  </si>
  <si>
    <t>高崎経済大学</t>
  </si>
  <si>
    <t>坂平　雄飛</t>
  </si>
  <si>
    <t>さかひらゆうひ</t>
    <phoneticPr fontId="5"/>
  </si>
  <si>
    <t>20才</t>
    <phoneticPr fontId="5"/>
  </si>
  <si>
    <t>C013</t>
  </si>
  <si>
    <t>福田珠算塾</t>
  </si>
  <si>
    <t>髙橋　昌子</t>
  </si>
  <si>
    <t>たかはしまさこ</t>
  </si>
  <si>
    <t>C014</t>
  </si>
  <si>
    <t>後藤　應太</t>
  </si>
  <si>
    <t>ごとうおうた</t>
  </si>
  <si>
    <t>B011</t>
  </si>
  <si>
    <t>埼玉県</t>
    <rPh sb="0" eb="3">
      <t>サイタマケン</t>
    </rPh>
    <phoneticPr fontId="5"/>
  </si>
  <si>
    <t>岡庭珠算塾</t>
  </si>
  <si>
    <t>篠塚　颯太</t>
  </si>
  <si>
    <t>しのつかそうた</t>
  </si>
  <si>
    <t>D021</t>
  </si>
  <si>
    <t>篠塚　晴斗</t>
  </si>
  <si>
    <t>しのつかはると</t>
  </si>
  <si>
    <t>B012</t>
  </si>
  <si>
    <t>くらや暗算スクール</t>
  </si>
  <si>
    <t>大沢　瑛斗</t>
  </si>
  <si>
    <t>おおさわえいと</t>
  </si>
  <si>
    <t>B013</t>
  </si>
  <si>
    <t>牧野明日奏</t>
  </si>
  <si>
    <t>まきのあすか</t>
  </si>
  <si>
    <t>B014</t>
  </si>
  <si>
    <t>松井　実莉</t>
  </si>
  <si>
    <t>まついみのり</t>
  </si>
  <si>
    <t>B015</t>
  </si>
  <si>
    <t>久保　稟夏</t>
  </si>
  <si>
    <t>くぼりんか</t>
  </si>
  <si>
    <t>C015</t>
  </si>
  <si>
    <t>田嶋　紗英</t>
  </si>
  <si>
    <t>たじまさえ</t>
  </si>
  <si>
    <t>C016</t>
  </si>
  <si>
    <t>阿部真奈加</t>
  </si>
  <si>
    <t>あべまなか</t>
  </si>
  <si>
    <t>C017</t>
  </si>
  <si>
    <t>徳本　和奏</t>
  </si>
  <si>
    <t>とくもとわかな</t>
  </si>
  <si>
    <t>C018</t>
  </si>
  <si>
    <t>中里　樹希</t>
  </si>
  <si>
    <t>なかざとたつき</t>
  </si>
  <si>
    <t>D022</t>
  </si>
  <si>
    <t>井上　希萌</t>
  </si>
  <si>
    <t>いのうえまほ</t>
  </si>
  <si>
    <t>D023</t>
  </si>
  <si>
    <t>稲村　勇樹</t>
  </si>
  <si>
    <t>いなむらゆうき</t>
  </si>
  <si>
    <t>D024</t>
  </si>
  <si>
    <t>佐々木郁翔</t>
  </si>
  <si>
    <t>ささきあやと</t>
  </si>
  <si>
    <t>A008</t>
  </si>
  <si>
    <t>くらや暗算スクール</t>
    <phoneticPr fontId="5"/>
  </si>
  <si>
    <t>大沢　一真</t>
  </si>
  <si>
    <t>おおさわかずま</t>
  </si>
  <si>
    <t>小１</t>
  </si>
  <si>
    <t>C019</t>
  </si>
  <si>
    <t>田中　翔希</t>
  </si>
  <si>
    <t>たなかしょうき</t>
  </si>
  <si>
    <t>C020</t>
  </si>
  <si>
    <t>永沼　翔弥</t>
  </si>
  <si>
    <t>ながぬましょうや</t>
  </si>
  <si>
    <t>B016</t>
  </si>
  <si>
    <t>しま暗算そろばん教室</t>
    <phoneticPr fontId="5"/>
  </si>
  <si>
    <t>二階堂剛匡</t>
  </si>
  <si>
    <t>にかいどうつよし</t>
  </si>
  <si>
    <t>B017</t>
  </si>
  <si>
    <t>鈴木　優人</t>
  </si>
  <si>
    <t>すずきゆうと</t>
  </si>
  <si>
    <t>B018</t>
  </si>
  <si>
    <t>澤田　直輝</t>
  </si>
  <si>
    <t>さわだなおき</t>
  </si>
  <si>
    <t>C021</t>
  </si>
  <si>
    <t>田村光佐來</t>
  </si>
  <si>
    <t>たむらみさき</t>
  </si>
  <si>
    <t>C022</t>
  </si>
  <si>
    <t>今井　滋丸</t>
  </si>
  <si>
    <t>いまいしげまる</t>
  </si>
  <si>
    <t>C023</t>
  </si>
  <si>
    <t>津久井　遼</t>
  </si>
  <si>
    <t>つくいりょう</t>
  </si>
  <si>
    <t>C024</t>
  </si>
  <si>
    <t>永沼　心結</t>
  </si>
  <si>
    <t>ながぬまみゆう</t>
  </si>
  <si>
    <t>C025</t>
  </si>
  <si>
    <t>金子　心結</t>
  </si>
  <si>
    <t>かねこみゆう</t>
  </si>
  <si>
    <t>C026</t>
  </si>
  <si>
    <t>中嶋　美優</t>
  </si>
  <si>
    <t>なかじまみゆう</t>
  </si>
  <si>
    <t>C027</t>
  </si>
  <si>
    <t>竹内真太郎</t>
  </si>
  <si>
    <t>たけうちしんたろう</t>
  </si>
  <si>
    <t>A009</t>
  </si>
  <si>
    <t>そろばん教室ＵＳＡ</t>
  </si>
  <si>
    <t>小野　雅貴</t>
  </si>
  <si>
    <t>おのまさき</t>
  </si>
  <si>
    <t>A010</t>
  </si>
  <si>
    <t>中條　琉偉</t>
  </si>
  <si>
    <t>なかじょうるい</t>
  </si>
  <si>
    <t>A011</t>
  </si>
  <si>
    <t>相澤　壮真</t>
  </si>
  <si>
    <t>あいざわそうま</t>
  </si>
  <si>
    <t>A012</t>
  </si>
  <si>
    <t>小野　瑛貴</t>
  </si>
  <si>
    <t>おのえいき</t>
  </si>
  <si>
    <t>A013</t>
  </si>
  <si>
    <t>有村　伊織</t>
  </si>
  <si>
    <t>ありむらいおり</t>
  </si>
  <si>
    <t>A014</t>
  </si>
  <si>
    <t>堀越　　晶</t>
  </si>
  <si>
    <t>ほりこしあき</t>
  </si>
  <si>
    <t>A015</t>
  </si>
  <si>
    <t>深堀　翔太</t>
  </si>
  <si>
    <t>ふかほりしょうた</t>
  </si>
  <si>
    <t>A016</t>
  </si>
  <si>
    <t>加藤　和奏</t>
  </si>
  <si>
    <t>かとうわかな</t>
  </si>
  <si>
    <t>B019</t>
  </si>
  <si>
    <t>小原　愛菜</t>
  </si>
  <si>
    <t>おはらまな</t>
  </si>
  <si>
    <t>B020</t>
  </si>
  <si>
    <t>髙澤　結希</t>
  </si>
  <si>
    <t>たかざわゆき</t>
  </si>
  <si>
    <t>B021</t>
  </si>
  <si>
    <t>髙子　智大</t>
  </si>
  <si>
    <t>たかこともひろ</t>
  </si>
  <si>
    <t>B022</t>
  </si>
  <si>
    <t>深堀　桜愛</t>
  </si>
  <si>
    <t>ふかほりさくら</t>
  </si>
  <si>
    <t>B023</t>
  </si>
  <si>
    <t>平岩　昌泰</t>
  </si>
  <si>
    <t>ひらいわしょうた</t>
  </si>
  <si>
    <t>B024</t>
  </si>
  <si>
    <t>赤澤　慶祐</t>
  </si>
  <si>
    <t>あかざわけいすけ</t>
  </si>
  <si>
    <t>B025</t>
  </si>
  <si>
    <t>山本　吉崇</t>
  </si>
  <si>
    <t>やまもとよしたか</t>
  </si>
  <si>
    <t>B026</t>
  </si>
  <si>
    <t>田所　真歩</t>
  </si>
  <si>
    <t>たどころまほ</t>
  </si>
  <si>
    <t>B027</t>
  </si>
  <si>
    <t>川口　省吾</t>
  </si>
  <si>
    <t>かわぐちしょうご</t>
  </si>
  <si>
    <t>B028</t>
  </si>
  <si>
    <t>南野　絢香</t>
  </si>
  <si>
    <t>みなみのあやか</t>
  </si>
  <si>
    <t>B029</t>
  </si>
  <si>
    <t>境　里彩子</t>
  </si>
  <si>
    <t>さかいりさこ</t>
  </si>
  <si>
    <t>B030</t>
  </si>
  <si>
    <t>工藤　　凜</t>
  </si>
  <si>
    <t>くどうりん</t>
  </si>
  <si>
    <t>B031</t>
  </si>
  <si>
    <t>高岡　柚月</t>
  </si>
  <si>
    <t>たかおかゆずき</t>
  </si>
  <si>
    <t>C028</t>
  </si>
  <si>
    <t>齋藤　陽彩</t>
    <phoneticPr fontId="5"/>
  </si>
  <si>
    <t>さいとうひいろ</t>
  </si>
  <si>
    <t>C029</t>
  </si>
  <si>
    <t>髙澤　結愛</t>
  </si>
  <si>
    <t>たかざわゆめ</t>
  </si>
  <si>
    <t>C030</t>
  </si>
  <si>
    <t>土屋　諒真</t>
  </si>
  <si>
    <t>つちやりょうま</t>
  </si>
  <si>
    <t>C031</t>
  </si>
  <si>
    <t>関口　玲な</t>
  </si>
  <si>
    <t>せきぐちれな</t>
  </si>
  <si>
    <t>C032</t>
  </si>
  <si>
    <t>辻窪　玲音</t>
  </si>
  <si>
    <t>つじくぼれいね</t>
  </si>
  <si>
    <t>C033</t>
  </si>
  <si>
    <t>高橋　東子</t>
  </si>
  <si>
    <t>たかはしとうこ</t>
  </si>
  <si>
    <t>C034</t>
  </si>
  <si>
    <t>益田　理彩</t>
  </si>
  <si>
    <t>ますだりさ</t>
  </si>
  <si>
    <t>C035</t>
  </si>
  <si>
    <t>小野　彩芽</t>
  </si>
  <si>
    <t>おのあやめ</t>
  </si>
  <si>
    <t>C036</t>
  </si>
  <si>
    <t>後藤智彩貴</t>
  </si>
  <si>
    <t>ごとうちさき</t>
  </si>
  <si>
    <t>C037</t>
  </si>
  <si>
    <t>小野　紗月</t>
  </si>
  <si>
    <t>おのさつき</t>
  </si>
  <si>
    <t>C038</t>
  </si>
  <si>
    <t>田口　彩葉</t>
  </si>
  <si>
    <t>たぐちいろは</t>
  </si>
  <si>
    <t>C039</t>
  </si>
  <si>
    <t>佐々木　快</t>
  </si>
  <si>
    <t>ささきかい</t>
  </si>
  <si>
    <t>C040</t>
  </si>
  <si>
    <t>勝　香里奈</t>
  </si>
  <si>
    <t>かつかりな</t>
  </si>
  <si>
    <t>C041</t>
  </si>
  <si>
    <t>林　　真由</t>
  </si>
  <si>
    <t>はやしまゆ</t>
  </si>
  <si>
    <t>C042</t>
  </si>
  <si>
    <t>中條　ゆり</t>
  </si>
  <si>
    <t>なかじょうゆり</t>
  </si>
  <si>
    <t>C043</t>
  </si>
  <si>
    <t>三角　悠人</t>
  </si>
  <si>
    <t>みすみゆうと</t>
  </si>
  <si>
    <t>C044</t>
  </si>
  <si>
    <t>寺田　圭駕</t>
  </si>
  <si>
    <t>てらだけいが</t>
  </si>
  <si>
    <t>D025</t>
  </si>
  <si>
    <t>辻窪　凛音</t>
  </si>
  <si>
    <t>つじくぼりんね</t>
  </si>
  <si>
    <t>D026</t>
  </si>
  <si>
    <t>小原　陽菜</t>
  </si>
  <si>
    <t>おはらひな</t>
  </si>
  <si>
    <t>D027</t>
  </si>
  <si>
    <t>後藤　佳歩</t>
  </si>
  <si>
    <t>ごとうかほ</t>
  </si>
  <si>
    <t>D028</t>
  </si>
  <si>
    <t>荒川　心音</t>
  </si>
  <si>
    <t>あらかわここね</t>
  </si>
  <si>
    <t>D029</t>
  </si>
  <si>
    <t>鈴木　琉心</t>
  </si>
  <si>
    <t>すずきりゅうしん</t>
  </si>
  <si>
    <t>D030</t>
  </si>
  <si>
    <t>今井菜々香</t>
  </si>
  <si>
    <t>いまいななか</t>
  </si>
  <si>
    <t>D031</t>
  </si>
  <si>
    <t>齋藤　陽葵</t>
  </si>
  <si>
    <t>さいとうひまり</t>
  </si>
  <si>
    <t>D032</t>
  </si>
  <si>
    <t>木村　らら</t>
  </si>
  <si>
    <t>きむららら</t>
  </si>
  <si>
    <t>E009</t>
  </si>
  <si>
    <t>弥谷　拓哉</t>
  </si>
  <si>
    <t>やたにたくや</t>
  </si>
  <si>
    <t>高３</t>
  </si>
  <si>
    <t>E010</t>
  </si>
  <si>
    <t>前島幸太郎</t>
  </si>
  <si>
    <t>まえじまこうたろう</t>
  </si>
  <si>
    <t>21才</t>
    <phoneticPr fontId="5"/>
  </si>
  <si>
    <t>E011</t>
  </si>
  <si>
    <t>小川　実咲</t>
  </si>
  <si>
    <t>おがわみさき</t>
  </si>
  <si>
    <t>19才</t>
    <rPh sb="2" eb="3">
      <t>サイ</t>
    </rPh>
    <phoneticPr fontId="5"/>
  </si>
  <si>
    <t>E012</t>
  </si>
  <si>
    <t>高橋　知旦</t>
  </si>
  <si>
    <t>たかはしちたん</t>
  </si>
  <si>
    <t>高１</t>
  </si>
  <si>
    <t>E013</t>
  </si>
  <si>
    <t>木下　優季</t>
  </si>
  <si>
    <t>きのしたゆうき</t>
  </si>
  <si>
    <t>25才</t>
    <phoneticPr fontId="5"/>
  </si>
  <si>
    <t>E014</t>
  </si>
  <si>
    <t>清水　樹里</t>
    <phoneticPr fontId="5"/>
  </si>
  <si>
    <t>しみずじゅり</t>
  </si>
  <si>
    <t>E015</t>
  </si>
  <si>
    <t>髙澤　史直</t>
  </si>
  <si>
    <t>たかざわふみなお</t>
  </si>
  <si>
    <t>E016</t>
  </si>
  <si>
    <t>下谷地　輝</t>
  </si>
  <si>
    <t>しもやちひかる</t>
  </si>
  <si>
    <t>E017</t>
  </si>
  <si>
    <t>田中　優花</t>
  </si>
  <si>
    <t>たなかゆか</t>
  </si>
  <si>
    <t>E018</t>
  </si>
  <si>
    <t>長谷川万里衣</t>
  </si>
  <si>
    <t>はせがわまりい</t>
  </si>
  <si>
    <t>E019</t>
  </si>
  <si>
    <t>森　　一達</t>
  </si>
  <si>
    <t>もりかずと</t>
  </si>
  <si>
    <t>E020</t>
  </si>
  <si>
    <t>髙木　星南</t>
  </si>
  <si>
    <t>たかぎせいな</t>
  </si>
  <si>
    <t>A017</t>
  </si>
  <si>
    <t>そろばん教室ＵＳＡ</t>
    <rPh sb="4" eb="6">
      <t>キョウシツ</t>
    </rPh>
    <phoneticPr fontId="5"/>
  </si>
  <si>
    <t>深堀　結太</t>
    <rPh sb="0" eb="2">
      <t>フカホリ</t>
    </rPh>
    <rPh sb="3" eb="4">
      <t>ムス</t>
    </rPh>
    <rPh sb="4" eb="5">
      <t>タ</t>
    </rPh>
    <phoneticPr fontId="5"/>
  </si>
  <si>
    <t>ふかほりゆうた</t>
  </si>
  <si>
    <t>年長</t>
    <rPh sb="0" eb="2">
      <t>ネンチョウ</t>
    </rPh>
    <phoneticPr fontId="5"/>
  </si>
  <si>
    <t>A018</t>
  </si>
  <si>
    <t>小野　遥真</t>
    <rPh sb="0" eb="2">
      <t>オノ</t>
    </rPh>
    <rPh sb="3" eb="4">
      <t>ハルカ</t>
    </rPh>
    <rPh sb="4" eb="5">
      <t>マコト</t>
    </rPh>
    <phoneticPr fontId="5"/>
  </si>
  <si>
    <t>おのはるま</t>
  </si>
  <si>
    <t>A019</t>
  </si>
  <si>
    <t>鈴木　修也</t>
    <rPh sb="0" eb="2">
      <t>スズキ</t>
    </rPh>
    <rPh sb="3" eb="5">
      <t>シュウヤ</t>
    </rPh>
    <phoneticPr fontId="5"/>
  </si>
  <si>
    <t>すずきしゅうや</t>
  </si>
  <si>
    <t>年長</t>
    <rPh sb="0" eb="2">
      <t>ネンチョウ</t>
    </rPh>
    <phoneticPr fontId="5"/>
  </si>
  <si>
    <t>B032</t>
  </si>
  <si>
    <t>植島　　慶</t>
    <rPh sb="0" eb="2">
      <t>ウエシマ</t>
    </rPh>
    <rPh sb="4" eb="5">
      <t>ケイ</t>
    </rPh>
    <phoneticPr fontId="5"/>
  </si>
  <si>
    <t>うえしまけい</t>
  </si>
  <si>
    <t>B033</t>
  </si>
  <si>
    <t>林　　柑奈</t>
    <rPh sb="0" eb="1">
      <t>ハヤシ</t>
    </rPh>
    <rPh sb="3" eb="5">
      <t>カンナ</t>
    </rPh>
    <phoneticPr fontId="5"/>
  </si>
  <si>
    <t>はやしかんな</t>
  </si>
  <si>
    <t>B034</t>
  </si>
  <si>
    <t>久保谷射士</t>
    <rPh sb="0" eb="3">
      <t>クボヤ</t>
    </rPh>
    <rPh sb="3" eb="4">
      <t>シャ</t>
    </rPh>
    <rPh sb="4" eb="5">
      <t>シ</t>
    </rPh>
    <phoneticPr fontId="5"/>
  </si>
  <si>
    <t>くぼやいっと</t>
  </si>
  <si>
    <t>B035</t>
  </si>
  <si>
    <t>齋藤もも音</t>
    <rPh sb="0" eb="2">
      <t>サイトウ</t>
    </rPh>
    <rPh sb="4" eb="5">
      <t>ネ</t>
    </rPh>
    <phoneticPr fontId="5"/>
  </si>
  <si>
    <t>さいとうももね</t>
  </si>
  <si>
    <t>C045</t>
  </si>
  <si>
    <t>保屋野和真</t>
    <rPh sb="0" eb="3">
      <t>ホヤノ</t>
    </rPh>
    <rPh sb="3" eb="5">
      <t>カズマ</t>
    </rPh>
    <phoneticPr fontId="5"/>
  </si>
  <si>
    <t>ほやのかずま</t>
  </si>
  <si>
    <t>C046</t>
  </si>
  <si>
    <t>五味孝太郎</t>
    <rPh sb="0" eb="2">
      <t>ゴミ</t>
    </rPh>
    <rPh sb="2" eb="5">
      <t>コウタロウ</t>
    </rPh>
    <phoneticPr fontId="5"/>
  </si>
  <si>
    <t>ごみこうたろう</t>
  </si>
  <si>
    <t>D033</t>
  </si>
  <si>
    <t>吉澤　寧々</t>
    <rPh sb="0" eb="2">
      <t>ヨシザワ</t>
    </rPh>
    <rPh sb="3" eb="5">
      <t>ネネ</t>
    </rPh>
    <phoneticPr fontId="5"/>
  </si>
  <si>
    <t>よしざわねね</t>
  </si>
  <si>
    <t>D034</t>
  </si>
  <si>
    <t>川俣　璃奈</t>
    <rPh sb="0" eb="2">
      <t>カワマタ</t>
    </rPh>
    <rPh sb="3" eb="4">
      <t>リ</t>
    </rPh>
    <rPh sb="4" eb="5">
      <t>ナ</t>
    </rPh>
    <phoneticPr fontId="5"/>
  </si>
  <si>
    <t>かわまたりな</t>
  </si>
  <si>
    <t>中１</t>
    <rPh sb="0" eb="1">
      <t>チュウ</t>
    </rPh>
    <phoneticPr fontId="5"/>
  </si>
  <si>
    <t>D035</t>
  </si>
  <si>
    <t>関根　唯未</t>
    <phoneticPr fontId="5"/>
  </si>
  <si>
    <t>せきねゆみ</t>
  </si>
  <si>
    <t>C047</t>
  </si>
  <si>
    <t>そろばんスクール友愛</t>
    <rPh sb="8" eb="10">
      <t>ユウアイ</t>
    </rPh>
    <phoneticPr fontId="5"/>
  </si>
  <si>
    <t>佐藤　光七</t>
    <rPh sb="0" eb="2">
      <t>サトウ</t>
    </rPh>
    <rPh sb="3" eb="4">
      <t>ヒカリ</t>
    </rPh>
    <rPh sb="4" eb="5">
      <t>ナナ</t>
    </rPh>
    <phoneticPr fontId="5"/>
  </si>
  <si>
    <t>さとうひな</t>
    <phoneticPr fontId="5"/>
  </si>
  <si>
    <t>B036</t>
  </si>
  <si>
    <t>そろばんゼミナールＵＮＯ</t>
    <phoneticPr fontId="5"/>
  </si>
  <si>
    <t>菅野まりあ</t>
  </si>
  <si>
    <t>かんのまりあ</t>
  </si>
  <si>
    <t>B037</t>
  </si>
  <si>
    <t>安田　羽澄</t>
  </si>
  <si>
    <t>やすだはすみ</t>
  </si>
  <si>
    <t>B038</t>
  </si>
  <si>
    <t>陳　　逸帆</t>
  </si>
  <si>
    <t>ちんいちはん</t>
  </si>
  <si>
    <t>B039</t>
  </si>
  <si>
    <t>小窪　　諒</t>
  </si>
  <si>
    <t>こくぼりょう</t>
  </si>
  <si>
    <t>B040</t>
  </si>
  <si>
    <t>佐藤　桃香</t>
  </si>
  <si>
    <t>さとうももか</t>
  </si>
  <si>
    <t>E021</t>
  </si>
  <si>
    <t>野田あんざんそろばんアカデミー</t>
    <phoneticPr fontId="5"/>
  </si>
  <si>
    <t>野田　祐樹</t>
  </si>
  <si>
    <t>のだまさき</t>
  </si>
  <si>
    <t>46才</t>
    <rPh sb="2" eb="3">
      <t>サイ</t>
    </rPh>
    <phoneticPr fontId="5"/>
  </si>
  <si>
    <t>A020</t>
  </si>
  <si>
    <t>能登珠算塾</t>
  </si>
  <si>
    <t>髙木　葉月</t>
  </si>
  <si>
    <t>たかぎはづき</t>
  </si>
  <si>
    <t>C048</t>
  </si>
  <si>
    <t>髙木みつき</t>
  </si>
  <si>
    <t>たかぎみつき</t>
  </si>
  <si>
    <t>D036</t>
  </si>
  <si>
    <t>Brains SC</t>
    <phoneticPr fontId="5"/>
  </si>
  <si>
    <t>青木　冬弥</t>
  </si>
  <si>
    <t>あおきとうや</t>
  </si>
  <si>
    <t>D037</t>
  </si>
  <si>
    <t>鹿野　琴音</t>
  </si>
  <si>
    <t>しかのことね</t>
  </si>
  <si>
    <t>D038</t>
  </si>
  <si>
    <t>渡辺　詩音</t>
  </si>
  <si>
    <t>わたなべしおん</t>
  </si>
  <si>
    <t>A021</t>
  </si>
  <si>
    <t>千葉県</t>
    <rPh sb="0" eb="3">
      <t>チバケン</t>
    </rPh>
    <phoneticPr fontId="5"/>
  </si>
  <si>
    <t>石戸珠算学園</t>
  </si>
  <si>
    <t>宮﨑　愛弓</t>
  </si>
  <si>
    <t>みやざきあゆみ</t>
  </si>
  <si>
    <t>B041</t>
  </si>
  <si>
    <t>青山　瑞歩</t>
  </si>
  <si>
    <t>あおやまみずほ</t>
  </si>
  <si>
    <t>B042</t>
  </si>
  <si>
    <t>鞘木　　葵</t>
  </si>
  <si>
    <t>さやきあおい</t>
  </si>
  <si>
    <t>B043</t>
  </si>
  <si>
    <t>藤平　大輝</t>
  </si>
  <si>
    <t>ふじひらだいき</t>
  </si>
  <si>
    <t>B044</t>
  </si>
  <si>
    <t>鈴木　杏子</t>
  </si>
  <si>
    <t>すずきあこ</t>
  </si>
  <si>
    <t>B045</t>
  </si>
  <si>
    <t>荻　　翔平</t>
  </si>
  <si>
    <t>おぎしょうへい</t>
  </si>
  <si>
    <t>B046</t>
  </si>
  <si>
    <t>野村　宗乎</t>
  </si>
  <si>
    <t>のむらそうや</t>
  </si>
  <si>
    <t>C049</t>
  </si>
  <si>
    <t>椎井　理恩</t>
  </si>
  <si>
    <t>しいいりおん</t>
  </si>
  <si>
    <t>C050</t>
  </si>
  <si>
    <t>内山　拓樹</t>
  </si>
  <si>
    <t>うちやまひろき</t>
  </si>
  <si>
    <t>C051</t>
  </si>
  <si>
    <t>向　　優樹</t>
  </si>
  <si>
    <t>むかいゆうき</t>
  </si>
  <si>
    <t>C052</t>
  </si>
  <si>
    <t>井原来留美</t>
  </si>
  <si>
    <t>いはらくるみ</t>
  </si>
  <si>
    <t>C053</t>
  </si>
  <si>
    <t>浦垣　　瞭</t>
  </si>
  <si>
    <t>うらがきりょう</t>
  </si>
  <si>
    <t>C054</t>
  </si>
  <si>
    <t>比嘉　正裕</t>
  </si>
  <si>
    <t>ひがまさひろ</t>
  </si>
  <si>
    <t>C055</t>
  </si>
  <si>
    <t>堀内　理仁</t>
  </si>
  <si>
    <t>ほりうちりひと</t>
  </si>
  <si>
    <t>C056</t>
  </si>
  <si>
    <t>柏原　希海</t>
  </si>
  <si>
    <t>かしわばらのぞみ</t>
  </si>
  <si>
    <t>C057</t>
  </si>
  <si>
    <t>村杉　　翼</t>
  </si>
  <si>
    <t>むらすぎつばさ</t>
  </si>
  <si>
    <t>C058</t>
  </si>
  <si>
    <t>石黒　煌也</t>
  </si>
  <si>
    <t>いしぐろこうや</t>
  </si>
  <si>
    <t>C059</t>
  </si>
  <si>
    <t>木村　和颯</t>
  </si>
  <si>
    <t>きむらかずさ</t>
  </si>
  <si>
    <t>C060</t>
  </si>
  <si>
    <t>鈴木　　匠</t>
  </si>
  <si>
    <t>すずきたくみ</t>
  </si>
  <si>
    <t>C061</t>
  </si>
  <si>
    <t>弦牧　峻平</t>
  </si>
  <si>
    <t>つるまきしゅんぺい</t>
  </si>
  <si>
    <t>C062</t>
  </si>
  <si>
    <t>伊規須大斗</t>
  </si>
  <si>
    <t>いぎすはると</t>
  </si>
  <si>
    <t>C063</t>
  </si>
  <si>
    <t>熊谷　汐恩</t>
  </si>
  <si>
    <t>くまがいしおん</t>
  </si>
  <si>
    <t>C064</t>
  </si>
  <si>
    <t>田中　彩音</t>
  </si>
  <si>
    <t>たなかあやね</t>
  </si>
  <si>
    <t>C065</t>
  </si>
  <si>
    <t>下井　悠照</t>
  </si>
  <si>
    <t>しもいはると</t>
  </si>
  <si>
    <t>C066</t>
  </si>
  <si>
    <t>山本　佳苗</t>
    <phoneticPr fontId="5"/>
  </si>
  <si>
    <t>やまもとかなえ</t>
  </si>
  <si>
    <t>C067</t>
  </si>
  <si>
    <t>吉田潤之介</t>
  </si>
  <si>
    <t>よしだじゅんのすけ</t>
  </si>
  <si>
    <t>C068</t>
  </si>
  <si>
    <t>金指　七葉</t>
  </si>
  <si>
    <t>かなざしななは</t>
  </si>
  <si>
    <t>C069</t>
  </si>
  <si>
    <t>寺島　一樹</t>
  </si>
  <si>
    <t>てらじまいつき</t>
  </si>
  <si>
    <t>C070</t>
  </si>
  <si>
    <t>子安　祐世</t>
  </si>
  <si>
    <t>こやすゆうせい</t>
  </si>
  <si>
    <t>D039</t>
  </si>
  <si>
    <t>秋本　　匠</t>
    <phoneticPr fontId="5"/>
  </si>
  <si>
    <t>あきもとたくみ</t>
  </si>
  <si>
    <t>D040</t>
  </si>
  <si>
    <t>井原　央登</t>
  </si>
  <si>
    <t>いはらひろと</t>
  </si>
  <si>
    <t>D041</t>
  </si>
  <si>
    <t>嶋根　誠也</t>
  </si>
  <si>
    <t>しまねともや</t>
  </si>
  <si>
    <t>D042</t>
  </si>
  <si>
    <t>前芝　航成</t>
  </si>
  <si>
    <t>まえしばこうせい</t>
  </si>
  <si>
    <t>D043</t>
  </si>
  <si>
    <t>大迫　拓真</t>
  </si>
  <si>
    <t>おおさこたくま</t>
  </si>
  <si>
    <t>D044</t>
  </si>
  <si>
    <t>ちばひこ</t>
  </si>
  <si>
    <t>D045</t>
  </si>
  <si>
    <t>井澤　碩也</t>
  </si>
  <si>
    <t>いざわみちや</t>
  </si>
  <si>
    <t>D046</t>
  </si>
  <si>
    <t>金澤　真由</t>
  </si>
  <si>
    <t>かなざわまゆ</t>
  </si>
  <si>
    <t>D047</t>
  </si>
  <si>
    <t>伊勢田知広</t>
  </si>
  <si>
    <t>いせだともひろ</t>
  </si>
  <si>
    <t>D048</t>
  </si>
  <si>
    <t>石黒　結衣</t>
  </si>
  <si>
    <t>いしぐろゆい</t>
  </si>
  <si>
    <t>D049</t>
  </si>
  <si>
    <t>稲冨友里乃</t>
  </si>
  <si>
    <t>いなとみゆりの</t>
  </si>
  <si>
    <t>E022</t>
  </si>
  <si>
    <t>大野　哲弥</t>
  </si>
  <si>
    <t>おおのてつや</t>
  </si>
  <si>
    <t>23才</t>
  </si>
  <si>
    <t>E023</t>
  </si>
  <si>
    <t>淺見　考耀</t>
  </si>
  <si>
    <t>あさみたかあき</t>
  </si>
  <si>
    <t>E024</t>
  </si>
  <si>
    <t>日浦　貫人</t>
  </si>
  <si>
    <t>ひうらかんと</t>
  </si>
  <si>
    <t>E025</t>
  </si>
  <si>
    <t>佐久間晃哉</t>
  </si>
  <si>
    <t>さくまこうや</t>
  </si>
  <si>
    <t>22才</t>
    <rPh sb="2" eb="3">
      <t>サイ</t>
    </rPh>
    <phoneticPr fontId="5"/>
  </si>
  <si>
    <t>B047</t>
  </si>
  <si>
    <t>小倉珠算学院</t>
  </si>
  <si>
    <t>深谷　柚衣</t>
  </si>
  <si>
    <t>ふかやゆい</t>
  </si>
  <si>
    <t>B048</t>
  </si>
  <si>
    <t>金子珠算塾</t>
    <rPh sb="0" eb="2">
      <t>カネコ</t>
    </rPh>
    <rPh sb="2" eb="4">
      <t>シュザン</t>
    </rPh>
    <rPh sb="4" eb="5">
      <t>ジュク</t>
    </rPh>
    <phoneticPr fontId="5"/>
  </si>
  <si>
    <t>申　　悠宏</t>
  </si>
  <si>
    <t>しんゆほん</t>
  </si>
  <si>
    <t>C071</t>
  </si>
  <si>
    <t>林　　大翔</t>
  </si>
  <si>
    <t>はやしひろと</t>
  </si>
  <si>
    <t>D050</t>
  </si>
  <si>
    <t>岡田　佳連</t>
  </si>
  <si>
    <t>おかだかれん</t>
  </si>
  <si>
    <t>D051</t>
  </si>
  <si>
    <t>白井　裕梨</t>
  </si>
  <si>
    <t>しらいゆり</t>
  </si>
  <si>
    <t>D052</t>
  </si>
  <si>
    <t>鈴木　水心</t>
  </si>
  <si>
    <t>すずきみゆ</t>
  </si>
  <si>
    <t>D053</t>
  </si>
  <si>
    <t>林　　優奈</t>
  </si>
  <si>
    <t>はやしゆうな</t>
  </si>
  <si>
    <t>E026</t>
  </si>
  <si>
    <t>前川　彩果</t>
  </si>
  <si>
    <t>まえかわあやか</t>
  </si>
  <si>
    <t>E027</t>
  </si>
  <si>
    <t>𠮷川　理久</t>
  </si>
  <si>
    <t>よしかわりく</t>
  </si>
  <si>
    <t>E028</t>
  </si>
  <si>
    <t>北村　瑠菜</t>
  </si>
  <si>
    <t>きたむらるうな</t>
  </si>
  <si>
    <t>E029</t>
  </si>
  <si>
    <t>金子　優希</t>
  </si>
  <si>
    <t>かねこゆき</t>
  </si>
  <si>
    <t>29才</t>
  </si>
  <si>
    <t>E030</t>
  </si>
  <si>
    <t>高木　和也</t>
  </si>
  <si>
    <t>たかぎかずや</t>
  </si>
  <si>
    <t>46才</t>
  </si>
  <si>
    <t>E031</t>
  </si>
  <si>
    <t>川畑　涼子</t>
  </si>
  <si>
    <t>かわばたすずこ</t>
  </si>
  <si>
    <t>48才</t>
  </si>
  <si>
    <t>E032</t>
  </si>
  <si>
    <t>小田部猛春</t>
  </si>
  <si>
    <t>こたべたけはる</t>
  </si>
  <si>
    <t>42才</t>
  </si>
  <si>
    <t>B049</t>
  </si>
  <si>
    <t>金子珠算塾</t>
    <phoneticPr fontId="5"/>
  </si>
  <si>
    <t>河原　廣柾</t>
  </si>
  <si>
    <t>かわはらひろまさ</t>
  </si>
  <si>
    <t>A022</t>
  </si>
  <si>
    <t>けいさんぎのう</t>
    <phoneticPr fontId="5"/>
  </si>
  <si>
    <t>髙嶋　　優</t>
    <phoneticPr fontId="5"/>
  </si>
  <si>
    <t>たかしまゆたか</t>
  </si>
  <si>
    <t>A023</t>
  </si>
  <si>
    <t>橋本　大輝</t>
  </si>
  <si>
    <t>はしもとだいき</t>
  </si>
  <si>
    <t>B050</t>
  </si>
  <si>
    <t>橋本　　倖</t>
    <phoneticPr fontId="5"/>
  </si>
  <si>
    <t>はしもとこう</t>
  </si>
  <si>
    <t>B051</t>
  </si>
  <si>
    <t>山田　芽生</t>
  </si>
  <si>
    <t>やまだめい</t>
  </si>
  <si>
    <t>B052</t>
  </si>
  <si>
    <t>舩津ひかり</t>
  </si>
  <si>
    <t>ふなつひかり</t>
  </si>
  <si>
    <t>B053</t>
  </si>
  <si>
    <t>山口　大翔</t>
  </si>
  <si>
    <t>やまぐちはると</t>
  </si>
  <si>
    <t>C072</t>
  </si>
  <si>
    <t>蜂須賀　明</t>
    <phoneticPr fontId="5"/>
  </si>
  <si>
    <t>はちすかあきら</t>
  </si>
  <si>
    <t>C073</t>
  </si>
  <si>
    <t>上野孝太郎</t>
    <phoneticPr fontId="5"/>
  </si>
  <si>
    <t>うえのこうたろう</t>
  </si>
  <si>
    <t>C074</t>
  </si>
  <si>
    <t>四野宮希歩</t>
    <phoneticPr fontId="5"/>
  </si>
  <si>
    <t>しのみやのあ</t>
  </si>
  <si>
    <t>D054</t>
  </si>
  <si>
    <t>佐藤　亜美</t>
  </si>
  <si>
    <t>さとうあみ</t>
  </si>
  <si>
    <t>E033</t>
  </si>
  <si>
    <t>高倉佑一朗</t>
  </si>
  <si>
    <t>たかくらゆういちろう</t>
  </si>
  <si>
    <t>23才</t>
    <rPh sb="2" eb="3">
      <t>サイ</t>
    </rPh>
    <phoneticPr fontId="5"/>
  </si>
  <si>
    <t>E034</t>
  </si>
  <si>
    <t>黒澤　大地</t>
  </si>
  <si>
    <t>くろさわだいち</t>
  </si>
  <si>
    <t>E035</t>
  </si>
  <si>
    <t>堀内　遥斗</t>
  </si>
  <si>
    <t>ほりうちはると</t>
  </si>
  <si>
    <t>E036</t>
  </si>
  <si>
    <t>竹澤　祥加</t>
  </si>
  <si>
    <t>たけざわひろか</t>
  </si>
  <si>
    <t>A024</t>
  </si>
  <si>
    <t>丸山　希和</t>
  </si>
  <si>
    <t>まるやまのわ</t>
  </si>
  <si>
    <t>C075</t>
  </si>
  <si>
    <t>髙嶋　　駿</t>
    <phoneticPr fontId="5"/>
  </si>
  <si>
    <t>たかしまはやと</t>
  </si>
  <si>
    <t>D055</t>
  </si>
  <si>
    <t>多田　　雅</t>
    <phoneticPr fontId="5"/>
  </si>
  <si>
    <t>ただみやび</t>
  </si>
  <si>
    <t>D056</t>
  </si>
  <si>
    <t>春木　優佳</t>
  </si>
  <si>
    <t>はるきゆうか</t>
  </si>
  <si>
    <t>E037</t>
  </si>
  <si>
    <t>片山　　和</t>
    <phoneticPr fontId="5"/>
  </si>
  <si>
    <t>かたやまなぎ</t>
  </si>
  <si>
    <t>C076</t>
  </si>
  <si>
    <t>東京都</t>
    <rPh sb="0" eb="3">
      <t>トウキョウト</t>
    </rPh>
    <phoneticPr fontId="5"/>
  </si>
  <si>
    <t>あおば珠算塾</t>
  </si>
  <si>
    <t>根岸みな美</t>
  </si>
  <si>
    <t>ねぎしみなみ</t>
  </si>
  <si>
    <t>C077</t>
  </si>
  <si>
    <t>青山そろばん教室</t>
  </si>
  <si>
    <t>南　　咲妃</t>
    <phoneticPr fontId="5"/>
  </si>
  <si>
    <t>みなみさき</t>
  </si>
  <si>
    <t>B054</t>
  </si>
  <si>
    <t>堀田　浩夢</t>
  </si>
  <si>
    <t>ほりたひろむ</t>
  </si>
  <si>
    <t>B055</t>
  </si>
  <si>
    <t>南　　森譲</t>
  </si>
  <si>
    <t>みなみもりよし</t>
  </si>
  <si>
    <t>A025</t>
  </si>
  <si>
    <t>Abacus Studio</t>
  </si>
  <si>
    <t>中村　公乃</t>
  </si>
  <si>
    <t>なかむらきみの</t>
  </si>
  <si>
    <t>A026</t>
  </si>
  <si>
    <t>松本　英倫</t>
  </si>
  <si>
    <t>まつもとえりん</t>
  </si>
  <si>
    <t>B056</t>
  </si>
  <si>
    <t>藤井　琉惺</t>
  </si>
  <si>
    <t>ふじいりゅうせい</t>
  </si>
  <si>
    <t>B057</t>
  </si>
  <si>
    <t>栗原　優奈</t>
  </si>
  <si>
    <t>くりはらゆうな</t>
  </si>
  <si>
    <t>B058</t>
  </si>
  <si>
    <t>諸岡　椿紗</t>
  </si>
  <si>
    <t>もろおかつばさ</t>
  </si>
  <si>
    <t>C078</t>
  </si>
  <si>
    <t>中溝　輝生</t>
  </si>
  <si>
    <t>なかみぞてるき</t>
  </si>
  <si>
    <t>C079</t>
  </si>
  <si>
    <t>田中　陽菜</t>
  </si>
  <si>
    <t>たなかはるな</t>
  </si>
  <si>
    <t>C080</t>
  </si>
  <si>
    <t>加藤みいな</t>
  </si>
  <si>
    <t>かとうみいな</t>
  </si>
  <si>
    <t>C081</t>
  </si>
  <si>
    <t>濱林　　萌</t>
  </si>
  <si>
    <t>はまばやしもえ</t>
  </si>
  <si>
    <t>D057</t>
  </si>
  <si>
    <t>松本　実英</t>
  </si>
  <si>
    <t>まつもとみあ</t>
  </si>
  <si>
    <t>D058</t>
  </si>
  <si>
    <t>岩崎とも香</t>
  </si>
  <si>
    <t>いわさきともか</t>
  </si>
  <si>
    <t>E038</t>
  </si>
  <si>
    <t>中本　成美</t>
  </si>
  <si>
    <t>なかもとなるみ</t>
  </si>
  <si>
    <t>E039</t>
  </si>
  <si>
    <t>伊藤　璃音</t>
  </si>
  <si>
    <t>いとうりのん</t>
  </si>
  <si>
    <t>E040</t>
  </si>
  <si>
    <t>宗像　　梢</t>
  </si>
  <si>
    <t>むなかたこずえ</t>
  </si>
  <si>
    <t>24才</t>
    <rPh sb="2" eb="3">
      <t>サイ</t>
    </rPh>
    <phoneticPr fontId="5"/>
  </si>
  <si>
    <t>A027</t>
  </si>
  <si>
    <t>丸山　雄大</t>
  </si>
  <si>
    <t>まるやまゆうだい</t>
  </si>
  <si>
    <t>年長</t>
  </si>
  <si>
    <t>A028</t>
  </si>
  <si>
    <t>堤　　莉央</t>
  </si>
  <si>
    <t>つつみりお</t>
  </si>
  <si>
    <t>A029</t>
  </si>
  <si>
    <t>成田　　圭</t>
  </si>
  <si>
    <t>なりたけい</t>
  </si>
  <si>
    <t>A030</t>
  </si>
  <si>
    <t>荒武　ゆき</t>
  </si>
  <si>
    <t>あらたけゆき</t>
  </si>
  <si>
    <t>C082</t>
  </si>
  <si>
    <t>Abacus Studio</t>
    <phoneticPr fontId="5"/>
  </si>
  <si>
    <t>瀬戸　凜大</t>
  </si>
  <si>
    <t>せとりんた</t>
  </si>
  <si>
    <t>B059</t>
  </si>
  <si>
    <t>石川塾</t>
  </si>
  <si>
    <t>金　　新人</t>
  </si>
  <si>
    <t>きんあらと</t>
  </si>
  <si>
    <t>B060</t>
  </si>
  <si>
    <t>木口　間尋</t>
  </si>
  <si>
    <t>きぐちまひろ</t>
  </si>
  <si>
    <t>D059</t>
  </si>
  <si>
    <t>冨永　千乃</t>
  </si>
  <si>
    <t>とみながちの</t>
  </si>
  <si>
    <t>D060</t>
  </si>
  <si>
    <t>川口　大輔</t>
  </si>
  <si>
    <t>かわぐちだいすけ</t>
  </si>
  <si>
    <t>D061</t>
  </si>
  <si>
    <t>白石　　陽</t>
  </si>
  <si>
    <t>しらいしあきら</t>
  </si>
  <si>
    <t>B061</t>
  </si>
  <si>
    <t>谷本　望珠</t>
  </si>
  <si>
    <t>たにもとのぞみ</t>
  </si>
  <si>
    <t>A031</t>
  </si>
  <si>
    <t>岩出そろばんアカデミー</t>
  </si>
  <si>
    <t>福﨑　智悠</t>
  </si>
  <si>
    <t>ふくざきともはる</t>
  </si>
  <si>
    <t>B062</t>
  </si>
  <si>
    <t>江古田速算学院</t>
  </si>
  <si>
    <t>西場麟太朗</t>
  </si>
  <si>
    <t>にしばりんたろう</t>
  </si>
  <si>
    <t>D062</t>
  </si>
  <si>
    <t>松本　　奏</t>
  </si>
  <si>
    <t>まつもとかなで</t>
  </si>
  <si>
    <t>D063</t>
  </si>
  <si>
    <t>吉野　友菜</t>
  </si>
  <si>
    <t>よしのゆうな</t>
  </si>
  <si>
    <t>E041</t>
  </si>
  <si>
    <t>渡辺　正人</t>
  </si>
  <si>
    <t>わたなべまさと</t>
  </si>
  <si>
    <t>25才</t>
  </si>
  <si>
    <t>E042</t>
  </si>
  <si>
    <t>小林　愛実</t>
  </si>
  <si>
    <t>こばやしまなみ</t>
  </si>
  <si>
    <t>E043</t>
  </si>
  <si>
    <t>幾田　真陽</t>
  </si>
  <si>
    <t>いくたまさひろ</t>
  </si>
  <si>
    <t>E044</t>
  </si>
  <si>
    <t>金井亜耶花</t>
  </si>
  <si>
    <t>かないあやか</t>
  </si>
  <si>
    <t>B063</t>
  </si>
  <si>
    <t>矢島　陽向</t>
  </si>
  <si>
    <t>やじまひなた</t>
  </si>
  <si>
    <t>D064</t>
  </si>
  <si>
    <t>髙山　雅純</t>
  </si>
  <si>
    <t>たかやまあずみ</t>
  </si>
  <si>
    <t>D065</t>
  </si>
  <si>
    <t>小田野りせ</t>
  </si>
  <si>
    <t>おだのりせ</t>
  </si>
  <si>
    <t>E045</t>
  </si>
  <si>
    <t>越田梨恵子</t>
  </si>
  <si>
    <t>こしだりえこ</t>
  </si>
  <si>
    <t>E046</t>
  </si>
  <si>
    <t>Ｓ＆Ａあんざんスクール</t>
    <phoneticPr fontId="5"/>
  </si>
  <si>
    <t>工藤由季夫</t>
    <phoneticPr fontId="5"/>
  </si>
  <si>
    <t>くどうゆきお</t>
  </si>
  <si>
    <t>B064</t>
  </si>
  <si>
    <t>かつびし珠算教室</t>
  </si>
  <si>
    <t>佐藤　乙女</t>
  </si>
  <si>
    <t>さとうおとめ</t>
  </si>
  <si>
    <t>B065</t>
  </si>
  <si>
    <t>岡村梨紗子</t>
    <phoneticPr fontId="5"/>
  </si>
  <si>
    <t>おかむらりさこ</t>
  </si>
  <si>
    <t>B066</t>
  </si>
  <si>
    <t>松島　和泉</t>
  </si>
  <si>
    <t>まつしまいずみ</t>
  </si>
  <si>
    <t>E047</t>
  </si>
  <si>
    <t>渡辺　信彦</t>
  </si>
  <si>
    <t>わたなべのぶひこ</t>
  </si>
  <si>
    <t>24才</t>
  </si>
  <si>
    <t>A032</t>
  </si>
  <si>
    <t>かつびし珠算教室</t>
    <phoneticPr fontId="5"/>
  </si>
  <si>
    <t>いしかわゆういちろう</t>
  </si>
  <si>
    <t>A033</t>
  </si>
  <si>
    <t>橋本　青空</t>
  </si>
  <si>
    <t>はしもとそら</t>
  </si>
  <si>
    <t>A034</t>
  </si>
  <si>
    <t>秋田千依里</t>
    <phoneticPr fontId="5"/>
  </si>
  <si>
    <t>あきたちえり</t>
  </si>
  <si>
    <t>A035</t>
  </si>
  <si>
    <t>秋田　鈴奈</t>
  </si>
  <si>
    <t>あきたりんな</t>
  </si>
  <si>
    <t>B067</t>
  </si>
  <si>
    <t>田口　快渡</t>
  </si>
  <si>
    <t>たぐちかいと</t>
  </si>
  <si>
    <t>B068</t>
  </si>
  <si>
    <t>大野　　咲</t>
    <phoneticPr fontId="5"/>
  </si>
  <si>
    <t>おおのさき</t>
  </si>
  <si>
    <t>B069</t>
  </si>
  <si>
    <t>武田　怜久</t>
  </si>
  <si>
    <t>たけだりく</t>
  </si>
  <si>
    <t>B070</t>
  </si>
  <si>
    <t>江上　愛和</t>
  </si>
  <si>
    <t>えがみまな</t>
  </si>
  <si>
    <t>B071</t>
  </si>
  <si>
    <t>及川　美月</t>
  </si>
  <si>
    <t>おいかわみつき</t>
  </si>
  <si>
    <t>B072</t>
  </si>
  <si>
    <t>吉村　　櫂</t>
    <phoneticPr fontId="5"/>
  </si>
  <si>
    <t>よしむらかい</t>
  </si>
  <si>
    <t>C083</t>
  </si>
  <si>
    <t>生川あおい</t>
    <phoneticPr fontId="5"/>
  </si>
  <si>
    <t>おいかわあおい</t>
  </si>
  <si>
    <t>E048</t>
  </si>
  <si>
    <t>個人情報保護委員会事務局</t>
  </si>
  <si>
    <t>阿久根誠司</t>
  </si>
  <si>
    <t>あくねせいじ</t>
  </si>
  <si>
    <t>37才</t>
  </si>
  <si>
    <t>B073</t>
  </si>
  <si>
    <t>鷺宮珠算塾</t>
  </si>
  <si>
    <t>畠山　裕登</t>
  </si>
  <si>
    <t>はたけやまゆうと</t>
  </si>
  <si>
    <t>A036</t>
  </si>
  <si>
    <t>Sanraku Soroban School</t>
    <phoneticPr fontId="5"/>
  </si>
  <si>
    <t>迎田　　嵩</t>
  </si>
  <si>
    <t>むかえだしゅう</t>
  </si>
  <si>
    <t>A037</t>
  </si>
  <si>
    <t>殿村　康仁</t>
  </si>
  <si>
    <t>とのむらやすひと</t>
  </si>
  <si>
    <t>B074</t>
  </si>
  <si>
    <t>末松　　峻</t>
  </si>
  <si>
    <t>すえまつしゅん</t>
  </si>
  <si>
    <t>B075</t>
  </si>
  <si>
    <t>田中　　奏</t>
  </si>
  <si>
    <t>たなかかなで</t>
  </si>
  <si>
    <t>B076</t>
  </si>
  <si>
    <t>須山　　悠</t>
  </si>
  <si>
    <t>すやまゆう</t>
  </si>
  <si>
    <t>B077</t>
  </si>
  <si>
    <t>神白　世愛</t>
  </si>
  <si>
    <t>かみしろせあ</t>
  </si>
  <si>
    <t>D066</t>
  </si>
  <si>
    <t>鈴木　里奈</t>
  </si>
  <si>
    <t>すずきりな</t>
  </si>
  <si>
    <t>B078</t>
  </si>
  <si>
    <t>村上　莉菜</t>
  </si>
  <si>
    <t>むらかみりな</t>
  </si>
  <si>
    <t>E049</t>
  </si>
  <si>
    <t>原子　弘務</t>
  </si>
  <si>
    <t>はらこひろむ</t>
  </si>
  <si>
    <t>E050</t>
  </si>
  <si>
    <t>原子　雄成</t>
  </si>
  <si>
    <t>はらこたける</t>
  </si>
  <si>
    <t>高３</t>
    <phoneticPr fontId="5"/>
  </si>
  <si>
    <t>A038</t>
  </si>
  <si>
    <t>御子柴樹里</t>
  </si>
  <si>
    <t>みこしばじゅり</t>
  </si>
  <si>
    <t>小２</t>
    <phoneticPr fontId="5"/>
  </si>
  <si>
    <t>D067</t>
  </si>
  <si>
    <t>石井　結彩</t>
  </si>
  <si>
    <t>いしいゆい</t>
  </si>
  <si>
    <t>B079</t>
  </si>
  <si>
    <t>今井　愛理</t>
    <phoneticPr fontId="5"/>
  </si>
  <si>
    <t>いまいあいり</t>
  </si>
  <si>
    <t>E051</t>
  </si>
  <si>
    <t>朴　　咲耶</t>
    <phoneticPr fontId="5"/>
  </si>
  <si>
    <t>ぼくさや</t>
  </si>
  <si>
    <t>18才</t>
    <phoneticPr fontId="5"/>
  </si>
  <si>
    <t>E052</t>
  </si>
  <si>
    <t>萩塚萌々子</t>
    <phoneticPr fontId="5"/>
  </si>
  <si>
    <t>はぎつかももこ</t>
  </si>
  <si>
    <t>B080</t>
  </si>
  <si>
    <t>杉山　心寧</t>
  </si>
  <si>
    <t>すぎやまここね</t>
  </si>
  <si>
    <t>B081</t>
  </si>
  <si>
    <t>吉田　雅朋</t>
  </si>
  <si>
    <t>よしだまさとも</t>
  </si>
  <si>
    <t>C084</t>
  </si>
  <si>
    <t>杉山凌太郎</t>
  </si>
  <si>
    <t>すぎやまりょうたろう</t>
  </si>
  <si>
    <t>D068</t>
  </si>
  <si>
    <t>吉田ひかり</t>
  </si>
  <si>
    <t>よしだひかり</t>
  </si>
  <si>
    <t>C085</t>
  </si>
  <si>
    <t>山内　茉琴</t>
    <phoneticPr fontId="5"/>
  </si>
  <si>
    <t>やまうちまこと</t>
  </si>
  <si>
    <t>B082</t>
  </si>
  <si>
    <t>横山雄治郎</t>
    <phoneticPr fontId="5"/>
  </si>
  <si>
    <t>よこやまゆうじろう</t>
  </si>
  <si>
    <t>A039</t>
  </si>
  <si>
    <t>赤松　巧海</t>
    <phoneticPr fontId="5"/>
  </si>
  <si>
    <t>あかまつたくみ</t>
  </si>
  <si>
    <t>B083</t>
  </si>
  <si>
    <t>門野　拓実</t>
    <phoneticPr fontId="5"/>
  </si>
  <si>
    <t>かどのたくみ</t>
  </si>
  <si>
    <t>E053</t>
  </si>
  <si>
    <t>佐藤　美乃</t>
    <phoneticPr fontId="5"/>
  </si>
  <si>
    <t>さとうよしの</t>
  </si>
  <si>
    <t>高１</t>
    <rPh sb="0" eb="1">
      <t>コウ</t>
    </rPh>
    <phoneticPr fontId="5"/>
  </si>
  <si>
    <t>D069</t>
  </si>
  <si>
    <t>二階堂　瞳</t>
  </si>
  <si>
    <t>にかいどうひとみ</t>
  </si>
  <si>
    <t>E054</t>
  </si>
  <si>
    <t>つばさそろばん塾</t>
  </si>
  <si>
    <t>伊藤　　翼</t>
  </si>
  <si>
    <t>いとうつばさ</t>
  </si>
  <si>
    <t>34才</t>
  </si>
  <si>
    <t>A040</t>
  </si>
  <si>
    <t>寺子屋そろばんスクール</t>
  </si>
  <si>
    <t>中根ももこ</t>
  </si>
  <si>
    <t>なかねももこ</t>
  </si>
  <si>
    <t>B084</t>
  </si>
  <si>
    <t>浅岡　　諒</t>
  </si>
  <si>
    <t>あさおかりょう</t>
  </si>
  <si>
    <t>C086</t>
  </si>
  <si>
    <t>千田　心優</t>
  </si>
  <si>
    <t>ちだみゆう</t>
  </si>
  <si>
    <t>C087</t>
  </si>
  <si>
    <t>中根かのこ</t>
  </si>
  <si>
    <t>なかねかのこ</t>
  </si>
  <si>
    <t>E055</t>
  </si>
  <si>
    <t>豊島岡女子学園高等学校</t>
    <phoneticPr fontId="5"/>
  </si>
  <si>
    <t>木村　りり</t>
  </si>
  <si>
    <t>きむらりり</t>
  </si>
  <si>
    <t>E056</t>
  </si>
  <si>
    <t>中野珠算塾練馬支部</t>
    <phoneticPr fontId="5"/>
  </si>
  <si>
    <t>小山　智史</t>
  </si>
  <si>
    <t>こやまさとし</t>
  </si>
  <si>
    <t>21才</t>
  </si>
  <si>
    <t>E057</t>
  </si>
  <si>
    <t>中野珠算塾羽根木支部</t>
  </si>
  <si>
    <t>下川　奈穂</t>
  </si>
  <si>
    <t>しもかわなお</t>
  </si>
  <si>
    <t>E058</t>
  </si>
  <si>
    <t>中野珠算塾大和町支部</t>
    <phoneticPr fontId="5"/>
  </si>
  <si>
    <t>山本　結菜</t>
  </si>
  <si>
    <t>やまもとゆいな</t>
  </si>
  <si>
    <t>D070</t>
  </si>
  <si>
    <t>牧野珠算研究塾</t>
    <phoneticPr fontId="5"/>
  </si>
  <si>
    <t>赤嶺　星渚</t>
  </si>
  <si>
    <t>あかみねせな</t>
  </si>
  <si>
    <t>D071</t>
  </si>
  <si>
    <t>堀部　翔英</t>
  </si>
  <si>
    <t>ほりべしょうえい</t>
  </si>
  <si>
    <t>D072</t>
  </si>
  <si>
    <t>正村悠一郎</t>
  </si>
  <si>
    <t>しょうむらゆういちろう</t>
  </si>
  <si>
    <t>D073</t>
  </si>
  <si>
    <t>錦　　健志</t>
  </si>
  <si>
    <t>にしきけんじ</t>
  </si>
  <si>
    <t>E059</t>
  </si>
  <si>
    <t>いしかわゆうき</t>
  </si>
  <si>
    <t>24才</t>
    <phoneticPr fontId="5"/>
  </si>
  <si>
    <t>B085</t>
  </si>
  <si>
    <t>宮本暗算研究塾Ｍax</t>
  </si>
  <si>
    <t>野口　芽以</t>
  </si>
  <si>
    <t>のぐちめい</t>
  </si>
  <si>
    <t>B086</t>
  </si>
  <si>
    <t>斉城　　裕</t>
  </si>
  <si>
    <t>さいきゆたか</t>
  </si>
  <si>
    <t>B087</t>
  </si>
  <si>
    <t>高木　瑛杜</t>
  </si>
  <si>
    <t>たかぎえいと</t>
  </si>
  <si>
    <t>C088</t>
  </si>
  <si>
    <t>安藤　　舜</t>
  </si>
  <si>
    <t>あんどうしゅん</t>
  </si>
  <si>
    <t>C089</t>
  </si>
  <si>
    <t>冨士原　康</t>
  </si>
  <si>
    <t>ふじはらこう</t>
  </si>
  <si>
    <t>C090</t>
  </si>
  <si>
    <t>横山　潤也</t>
  </si>
  <si>
    <t>よこやまじゅんや</t>
  </si>
  <si>
    <t>C091</t>
  </si>
  <si>
    <t>唐松　慶旗</t>
  </si>
  <si>
    <t>からまつよしき</t>
  </si>
  <si>
    <t>C092</t>
  </si>
  <si>
    <t>平泉　直貴</t>
  </si>
  <si>
    <t>ひらいずみなおき</t>
  </si>
  <si>
    <t>C093</t>
  </si>
  <si>
    <t>渋谷ありす</t>
  </si>
  <si>
    <t>しぶやありす</t>
  </si>
  <si>
    <t>C094</t>
  </si>
  <si>
    <t>平岡　史帆</t>
  </si>
  <si>
    <t>ひらおかしほ</t>
  </si>
  <si>
    <t>C095</t>
  </si>
  <si>
    <t>村田　　心</t>
  </si>
  <si>
    <t>むらたこころ</t>
  </si>
  <si>
    <t>C096</t>
  </si>
  <si>
    <t>小田航太郎</t>
  </si>
  <si>
    <t>おだこうたろう</t>
  </si>
  <si>
    <t>D074</t>
  </si>
  <si>
    <t>横川　愛夢</t>
  </si>
  <si>
    <t>よこかわあいむ</t>
  </si>
  <si>
    <t>D075</t>
  </si>
  <si>
    <t>阿部　水樹</t>
  </si>
  <si>
    <t>あべみずき</t>
  </si>
  <si>
    <t>D076</t>
  </si>
  <si>
    <t>安松あゆみ</t>
  </si>
  <si>
    <t>やすまつあゆみ</t>
  </si>
  <si>
    <t>D077</t>
  </si>
  <si>
    <t>松本　大聖</t>
  </si>
  <si>
    <t>まつもとたいせい</t>
  </si>
  <si>
    <t>E060</t>
  </si>
  <si>
    <t>古山　直樹</t>
  </si>
  <si>
    <t>ふるやまなおき</t>
  </si>
  <si>
    <t>29才</t>
    <rPh sb="2" eb="3">
      <t>サイ</t>
    </rPh>
    <phoneticPr fontId="5"/>
  </si>
  <si>
    <t>E061</t>
  </si>
  <si>
    <t>宮本　丈裕</t>
  </si>
  <si>
    <t>みやもとともひろ</t>
  </si>
  <si>
    <t>28才</t>
    <phoneticPr fontId="5"/>
  </si>
  <si>
    <t>E062</t>
  </si>
  <si>
    <t>宮本恵理子</t>
  </si>
  <si>
    <t>みやもとえりこ</t>
  </si>
  <si>
    <t>26才</t>
    <phoneticPr fontId="5"/>
  </si>
  <si>
    <t>E063</t>
  </si>
  <si>
    <t>賀来　和希</t>
  </si>
  <si>
    <t>かくかずき</t>
  </si>
  <si>
    <t>E064</t>
  </si>
  <si>
    <t>宮本理香子</t>
  </si>
  <si>
    <t>みやもとりかこ</t>
  </si>
  <si>
    <t>E065</t>
  </si>
  <si>
    <t>賀来有希沙</t>
  </si>
  <si>
    <t>かくゆきさ</t>
  </si>
  <si>
    <t>E066</t>
  </si>
  <si>
    <t>土屋　美帆</t>
  </si>
  <si>
    <t>つちやみほ</t>
  </si>
  <si>
    <t>E067</t>
  </si>
  <si>
    <t>内田　光咲</t>
  </si>
  <si>
    <t>うちだみさき</t>
  </si>
  <si>
    <t>E068</t>
  </si>
  <si>
    <t>勝　ななみ</t>
  </si>
  <si>
    <t>かつななみ</t>
  </si>
  <si>
    <t>高３</t>
    <rPh sb="0" eb="1">
      <t>コウ</t>
    </rPh>
    <phoneticPr fontId="5"/>
  </si>
  <si>
    <t>E069</t>
  </si>
  <si>
    <t>鈴木　陽明</t>
  </si>
  <si>
    <t>すずきはるあき</t>
  </si>
  <si>
    <t>E070</t>
  </si>
  <si>
    <t>賀来　春希</t>
  </si>
  <si>
    <t>かくはるき</t>
  </si>
  <si>
    <t>E071</t>
  </si>
  <si>
    <t>藤原　広幸</t>
  </si>
  <si>
    <t>ふじわらひろゆき</t>
  </si>
  <si>
    <t>16才</t>
    <phoneticPr fontId="5"/>
  </si>
  <si>
    <t>B088</t>
  </si>
  <si>
    <t>保立希乃心</t>
  </si>
  <si>
    <t>ほたてののみ</t>
  </si>
  <si>
    <t>B089</t>
  </si>
  <si>
    <t>鈴木　智陽</t>
    <phoneticPr fontId="5"/>
  </si>
  <si>
    <t>すずきのりあき</t>
  </si>
  <si>
    <t>B090</t>
  </si>
  <si>
    <t>志村　瑠音</t>
    <phoneticPr fontId="5"/>
  </si>
  <si>
    <t>しむらるね</t>
  </si>
  <si>
    <t>B091</t>
  </si>
  <si>
    <t>横山　彩乃</t>
    <phoneticPr fontId="5"/>
  </si>
  <si>
    <t>よこやまあやの</t>
  </si>
  <si>
    <t>C097</t>
  </si>
  <si>
    <t>三浦　友翔</t>
    <phoneticPr fontId="5"/>
  </si>
  <si>
    <t>みうらゆうと</t>
  </si>
  <si>
    <t>C098</t>
  </si>
  <si>
    <t>阿部　葉月</t>
    <phoneticPr fontId="5"/>
  </si>
  <si>
    <t>あべはづき</t>
  </si>
  <si>
    <t>C099</t>
  </si>
  <si>
    <t>志村　百音</t>
    <phoneticPr fontId="5"/>
  </si>
  <si>
    <t>しむらもね</t>
  </si>
  <si>
    <t>E072</t>
  </si>
  <si>
    <t>早稲田大学</t>
    <rPh sb="0" eb="3">
      <t>ワセダ</t>
    </rPh>
    <rPh sb="3" eb="5">
      <t>ダイガク</t>
    </rPh>
    <phoneticPr fontId="5"/>
  </si>
  <si>
    <t>松永　知之</t>
  </si>
  <si>
    <t>まつながともゆき</t>
  </si>
  <si>
    <t>E073</t>
  </si>
  <si>
    <t>早稲田大学</t>
    <phoneticPr fontId="5"/>
  </si>
  <si>
    <t>村岡　史康</t>
  </si>
  <si>
    <t>むらおかふみやす</t>
  </si>
  <si>
    <t>B092</t>
  </si>
  <si>
    <t>青葉計算アカデミー</t>
  </si>
  <si>
    <t>藤井　彩乃</t>
  </si>
  <si>
    <t>ふじいあやの</t>
  </si>
  <si>
    <t>C100</t>
  </si>
  <si>
    <t>浦野　真樹</t>
  </si>
  <si>
    <t>うらのまさき</t>
  </si>
  <si>
    <t>C101</t>
  </si>
  <si>
    <t>大熊　　伶</t>
  </si>
  <si>
    <t>おおくまれい</t>
  </si>
  <si>
    <t>D078</t>
  </si>
  <si>
    <t>大熊　　快</t>
  </si>
  <si>
    <t>おおくまかい</t>
  </si>
  <si>
    <t>D079</t>
  </si>
  <si>
    <t>宮﨑　愛菜</t>
  </si>
  <si>
    <t>みやざきまな</t>
  </si>
  <si>
    <t>E074</t>
  </si>
  <si>
    <t>大関　一誠</t>
  </si>
  <si>
    <t>おおぜきかずなり</t>
  </si>
  <si>
    <t>B093</t>
  </si>
  <si>
    <t>中島　里奈</t>
  </si>
  <si>
    <t>なかじまりな</t>
  </si>
  <si>
    <t>B094</t>
  </si>
  <si>
    <t>田中　杏和</t>
  </si>
  <si>
    <t>たなかあんな</t>
  </si>
  <si>
    <t>C102</t>
  </si>
  <si>
    <t>佐熊　克十</t>
  </si>
  <si>
    <t>さくまこくと</t>
  </si>
  <si>
    <t>C103</t>
  </si>
  <si>
    <t>Countspace</t>
  </si>
  <si>
    <t>大山ひより</t>
  </si>
  <si>
    <t>おおやまひより</t>
  </si>
  <si>
    <t>C104</t>
  </si>
  <si>
    <t>信清　陽菜</t>
  </si>
  <si>
    <t>のぶきよはるな</t>
  </si>
  <si>
    <t>A041</t>
  </si>
  <si>
    <t>海老沢花音</t>
  </si>
  <si>
    <t>えびさわかのん</t>
  </si>
  <si>
    <t>B095</t>
  </si>
  <si>
    <t>青木　梨那</t>
  </si>
  <si>
    <t>あおきりな</t>
  </si>
  <si>
    <t>B096</t>
  </si>
  <si>
    <t>北里　　錬</t>
  </si>
  <si>
    <t>きたざとれん</t>
  </si>
  <si>
    <t>A042</t>
  </si>
  <si>
    <t>神林そろあん教室</t>
    <phoneticPr fontId="5"/>
  </si>
  <si>
    <t>猪狩　彪流</t>
  </si>
  <si>
    <t>いがりたける</t>
  </si>
  <si>
    <t>A043</t>
  </si>
  <si>
    <t>西山　眞子</t>
  </si>
  <si>
    <t>にしやままこ</t>
  </si>
  <si>
    <t>A044</t>
  </si>
  <si>
    <t>寺田　椛乃</t>
  </si>
  <si>
    <t>てらだかの</t>
  </si>
  <si>
    <t>B097</t>
  </si>
  <si>
    <t>伊藤　　凛</t>
  </si>
  <si>
    <t>いとうりん</t>
  </si>
  <si>
    <t>B098</t>
  </si>
  <si>
    <t>園田　柚子</t>
  </si>
  <si>
    <t>そのだゆず</t>
  </si>
  <si>
    <t>B099</t>
  </si>
  <si>
    <t>猪狩　花音</t>
  </si>
  <si>
    <t>いがりかのん</t>
  </si>
  <si>
    <t>C105</t>
  </si>
  <si>
    <t>佐藤　加穂</t>
  </si>
  <si>
    <t>さとうかほ</t>
  </si>
  <si>
    <t>C106</t>
  </si>
  <si>
    <t>牧田　和華</t>
  </si>
  <si>
    <t>まきたわか</t>
  </si>
  <si>
    <t>D080</t>
  </si>
  <si>
    <t>真鍋　洋平</t>
  </si>
  <si>
    <t>まなべようへい</t>
  </si>
  <si>
    <t>D081</t>
  </si>
  <si>
    <t>岡林　虎秀</t>
  </si>
  <si>
    <t>おかばやしこひで</t>
  </si>
  <si>
    <t>D082</t>
  </si>
  <si>
    <t>浅井佑一朗</t>
  </si>
  <si>
    <t>あさいゆういちろう</t>
  </si>
  <si>
    <t>D083</t>
  </si>
  <si>
    <t>辻本　一樹</t>
  </si>
  <si>
    <t>つじもとかずき</t>
  </si>
  <si>
    <t>D084</t>
  </si>
  <si>
    <t>戸田　慶吾</t>
  </si>
  <si>
    <t>とだけいご</t>
  </si>
  <si>
    <t>E075</t>
  </si>
  <si>
    <t>吉田　元紀</t>
  </si>
  <si>
    <t>よしだもとき</t>
  </si>
  <si>
    <t>B100</t>
  </si>
  <si>
    <t>秀峰学園</t>
  </si>
  <si>
    <t>片渕　陽斗</t>
  </si>
  <si>
    <t>かたぶちはると</t>
  </si>
  <si>
    <t>C107</t>
  </si>
  <si>
    <t>杉浦　颯海</t>
  </si>
  <si>
    <t>すぎうらそうま</t>
  </si>
  <si>
    <t>B101</t>
  </si>
  <si>
    <t>星野　　瞳</t>
    <phoneticPr fontId="5"/>
  </si>
  <si>
    <t>ほしのひとみ</t>
  </si>
  <si>
    <t>B102</t>
  </si>
  <si>
    <t>草ヶ谷百音</t>
    <phoneticPr fontId="5"/>
  </si>
  <si>
    <t>くさがやももね</t>
  </si>
  <si>
    <t>C108</t>
  </si>
  <si>
    <t>加藤　秀馬</t>
  </si>
  <si>
    <t>かとうしゅうま</t>
  </si>
  <si>
    <t>C109</t>
  </si>
  <si>
    <t>眞柄　　燈</t>
    <phoneticPr fontId="5"/>
  </si>
  <si>
    <t>まがらあかり</t>
  </si>
  <si>
    <t>C110</t>
  </si>
  <si>
    <t>パチパチそろばん速算スクール</t>
    <phoneticPr fontId="5"/>
  </si>
  <si>
    <t>村上　義航</t>
  </si>
  <si>
    <t>むらかみよしかず</t>
  </si>
  <si>
    <t>E076</t>
  </si>
  <si>
    <t>はやぶさそろばんスクール</t>
    <phoneticPr fontId="5"/>
  </si>
  <si>
    <t>小澤　隼平</t>
  </si>
  <si>
    <t>おざわじゅんぺい</t>
  </si>
  <si>
    <t>E077</t>
  </si>
  <si>
    <t>新潟県</t>
    <rPh sb="0" eb="3">
      <t>ニイガタケン</t>
    </rPh>
    <phoneticPr fontId="5"/>
  </si>
  <si>
    <t>荒川珠算学校</t>
  </si>
  <si>
    <t>相馬　拓也</t>
  </si>
  <si>
    <t>そうまたくや</t>
  </si>
  <si>
    <t>E078</t>
  </si>
  <si>
    <t>小島　佳紀</t>
  </si>
  <si>
    <t>こじまよしのり</t>
  </si>
  <si>
    <t>54才</t>
    <rPh sb="2" eb="3">
      <t>サイ</t>
    </rPh>
    <phoneticPr fontId="5"/>
  </si>
  <si>
    <t>E079</t>
  </si>
  <si>
    <t>小池　拓郎</t>
  </si>
  <si>
    <t>こいけたくろう</t>
  </si>
  <si>
    <t>37才</t>
    <rPh sb="2" eb="3">
      <t>サイ</t>
    </rPh>
    <phoneticPr fontId="5"/>
  </si>
  <si>
    <t>C111</t>
  </si>
  <si>
    <t>植村珠算塾</t>
  </si>
  <si>
    <t>田村　優佳</t>
  </si>
  <si>
    <t>たむらゆうか</t>
  </si>
  <si>
    <t>D085</t>
  </si>
  <si>
    <t>植村　太郎</t>
  </si>
  <si>
    <t>うえむらたろう</t>
  </si>
  <si>
    <t>C112</t>
  </si>
  <si>
    <t>高村　優平</t>
  </si>
  <si>
    <t>たかむらゆうへい</t>
  </si>
  <si>
    <t>C113</t>
  </si>
  <si>
    <t>長谷川颯一</t>
  </si>
  <si>
    <t>はせがわそういち</t>
  </si>
  <si>
    <t>C114</t>
  </si>
  <si>
    <t>山田　夢花</t>
  </si>
  <si>
    <t>やまだゆめか</t>
  </si>
  <si>
    <t>C115</t>
  </si>
  <si>
    <t>佐藤　眞咲</t>
  </si>
  <si>
    <t>さとうまさき</t>
  </si>
  <si>
    <t>D086</t>
  </si>
  <si>
    <t>小田　隆生</t>
  </si>
  <si>
    <t>おだりゅうせい</t>
  </si>
  <si>
    <t>D087</t>
  </si>
  <si>
    <t>進藤　優翔</t>
  </si>
  <si>
    <t>しんどうゆうと</t>
  </si>
  <si>
    <t>A045</t>
  </si>
  <si>
    <t>小黒珠算教室</t>
  </si>
  <si>
    <t>青木悠二郎</t>
  </si>
  <si>
    <t>あおきゆうじろう</t>
  </si>
  <si>
    <t>B103</t>
  </si>
  <si>
    <t>小黒　太一</t>
  </si>
  <si>
    <t>おぐろたいち</t>
  </si>
  <si>
    <t>B104</t>
  </si>
  <si>
    <t>遠藤　　春</t>
  </si>
  <si>
    <t>えんどうはる</t>
  </si>
  <si>
    <t>C116</t>
  </si>
  <si>
    <t>松田　祐奈</t>
  </si>
  <si>
    <t>まつだゆきな</t>
  </si>
  <si>
    <t>D088</t>
  </si>
  <si>
    <t>松田　曉亮</t>
  </si>
  <si>
    <t>まつだきょうすけ</t>
  </si>
  <si>
    <t>A046</t>
  </si>
  <si>
    <t>小黒　香弥</t>
  </si>
  <si>
    <t>おぐろかや</t>
  </si>
  <si>
    <t>A047</t>
  </si>
  <si>
    <t>河上　彩理</t>
  </si>
  <si>
    <t>かわかみあやり</t>
  </si>
  <si>
    <t>B105</t>
  </si>
  <si>
    <t>細木　佑夏</t>
  </si>
  <si>
    <t>ほそきゆうか</t>
  </si>
  <si>
    <t>C117</t>
  </si>
  <si>
    <t>浅見　彩葉</t>
  </si>
  <si>
    <t>あさみいろは</t>
  </si>
  <si>
    <t>C118</t>
  </si>
  <si>
    <t>吉原　愛結</t>
  </si>
  <si>
    <t>よしはらあゆい</t>
  </si>
  <si>
    <t>C119</t>
  </si>
  <si>
    <t>岩村　亮佑</t>
  </si>
  <si>
    <t>いわむらりょうすけ</t>
  </si>
  <si>
    <t>C120</t>
  </si>
  <si>
    <t>丸山　貴樂</t>
  </si>
  <si>
    <t>まるやまきら</t>
  </si>
  <si>
    <t>A048</t>
  </si>
  <si>
    <t>こうやそろばん教室</t>
  </si>
  <si>
    <t>吉田　永晟</t>
  </si>
  <si>
    <t>よしだよんそん</t>
  </si>
  <si>
    <t>B106</t>
  </si>
  <si>
    <t>本間　咲結</t>
  </si>
  <si>
    <t>ほんまさゆ</t>
  </si>
  <si>
    <t>C121</t>
  </si>
  <si>
    <t>丸山　蒼太</t>
  </si>
  <si>
    <t>まるやまそうた</t>
  </si>
  <si>
    <t>C122</t>
  </si>
  <si>
    <t>若槻　瑛大</t>
  </si>
  <si>
    <t>わかつきあき</t>
  </si>
  <si>
    <t>C123</t>
  </si>
  <si>
    <t>刈谷　考博</t>
  </si>
  <si>
    <t>かりやたかひろ</t>
  </si>
  <si>
    <t>B107</t>
  </si>
  <si>
    <t>中沢珠算教室</t>
    <phoneticPr fontId="5"/>
  </si>
  <si>
    <t>中沢　仁美</t>
  </si>
  <si>
    <t>なかざわひとみ</t>
  </si>
  <si>
    <t>E080</t>
  </si>
  <si>
    <t>中条そろばんあんざん教室</t>
  </si>
  <si>
    <t>神田　翔真</t>
  </si>
  <si>
    <t>かんだしょうま</t>
  </si>
  <si>
    <t>E081</t>
  </si>
  <si>
    <t>高橋　一穂</t>
  </si>
  <si>
    <t>たかはしかずほ</t>
  </si>
  <si>
    <t>E082</t>
  </si>
  <si>
    <t>佐藤結名子</t>
  </si>
  <si>
    <t>さとうゆめこ</t>
  </si>
  <si>
    <t>20才</t>
  </si>
  <si>
    <t>C124</t>
  </si>
  <si>
    <t>西村　俊亮</t>
  </si>
  <si>
    <t>にしむらしゅんすけ</t>
  </si>
  <si>
    <t>C125</t>
  </si>
  <si>
    <t>加藤　洋樹</t>
  </si>
  <si>
    <t>かとうひろき</t>
  </si>
  <si>
    <t>C126</t>
  </si>
  <si>
    <t>木谷綜合学園</t>
  </si>
  <si>
    <t>堀内　心愛</t>
  </si>
  <si>
    <t>ほりうちここあ</t>
  </si>
  <si>
    <t>C127</t>
  </si>
  <si>
    <t>田辺真裕子</t>
  </si>
  <si>
    <t>たなべまゆこ</t>
  </si>
  <si>
    <t>D089</t>
  </si>
  <si>
    <t>井上　莉里</t>
  </si>
  <si>
    <t>いのうえりり</t>
  </si>
  <si>
    <t>E083</t>
  </si>
  <si>
    <t>宮崎　翔平</t>
  </si>
  <si>
    <t>みやざきしょうへい</t>
  </si>
  <si>
    <t>32才</t>
    <phoneticPr fontId="5"/>
  </si>
  <si>
    <t>E084</t>
  </si>
  <si>
    <t>東　賢司郎</t>
  </si>
  <si>
    <t>あずまけんしろう</t>
  </si>
  <si>
    <t>19才</t>
    <phoneticPr fontId="5"/>
  </si>
  <si>
    <t>E085</t>
  </si>
  <si>
    <t>杉岡　祐依</t>
  </si>
  <si>
    <t>すぎおかゆい</t>
  </si>
  <si>
    <t>22才</t>
    <phoneticPr fontId="5"/>
  </si>
  <si>
    <t>D090</t>
  </si>
  <si>
    <t>かわはらそろばん教室</t>
  </si>
  <si>
    <t>麻田　海吏</t>
  </si>
  <si>
    <t>あさだかいり</t>
  </si>
  <si>
    <t>B108</t>
  </si>
  <si>
    <t>原本　悠那</t>
  </si>
  <si>
    <t>はらもとゆうな</t>
  </si>
  <si>
    <t>B109</t>
  </si>
  <si>
    <t>長谷田侑士</t>
  </si>
  <si>
    <t>はせだゆうし</t>
  </si>
  <si>
    <t>D091</t>
  </si>
  <si>
    <t>かわはらそろばん教室</t>
    <phoneticPr fontId="5"/>
  </si>
  <si>
    <t>石崎　瑛士</t>
  </si>
  <si>
    <t>いしざきえいじ</t>
  </si>
  <si>
    <t>D092</t>
  </si>
  <si>
    <t>新保　瑠菜</t>
  </si>
  <si>
    <t>しんぼるな</t>
  </si>
  <si>
    <t>B110</t>
  </si>
  <si>
    <t>吉田　美緒</t>
  </si>
  <si>
    <t>よしだみお</t>
  </si>
  <si>
    <t>A049</t>
  </si>
  <si>
    <t>そろばんアカデミー</t>
    <phoneticPr fontId="5"/>
  </si>
  <si>
    <t>浅香　志帆</t>
    <rPh sb="0" eb="2">
      <t>アサカ</t>
    </rPh>
    <rPh sb="3" eb="4">
      <t>シ</t>
    </rPh>
    <rPh sb="4" eb="5">
      <t>ホ</t>
    </rPh>
    <phoneticPr fontId="5"/>
  </si>
  <si>
    <t>あさかしほ</t>
  </si>
  <si>
    <t>B111</t>
  </si>
  <si>
    <t>鈴木　　柚</t>
    <rPh sb="0" eb="2">
      <t>スズキ</t>
    </rPh>
    <rPh sb="4" eb="5">
      <t>ユズ</t>
    </rPh>
    <phoneticPr fontId="5"/>
  </si>
  <si>
    <t>すずきゆず</t>
  </si>
  <si>
    <t>B112</t>
  </si>
  <si>
    <t>北　ひなの</t>
    <rPh sb="0" eb="1">
      <t>キタ</t>
    </rPh>
    <phoneticPr fontId="5"/>
  </si>
  <si>
    <t>きたひなの</t>
  </si>
  <si>
    <t>C128</t>
  </si>
  <si>
    <t>山崎  心椰</t>
    <rPh sb="0" eb="2">
      <t>ヤマザキ</t>
    </rPh>
    <rPh sb="4" eb="5">
      <t>シン</t>
    </rPh>
    <rPh sb="5" eb="6">
      <t>ヤ</t>
    </rPh>
    <phoneticPr fontId="5"/>
  </si>
  <si>
    <t>やまざきしんや</t>
  </si>
  <si>
    <t>C129</t>
  </si>
  <si>
    <t>川上　真由</t>
    <rPh sb="0" eb="2">
      <t>カワカミ</t>
    </rPh>
    <rPh sb="3" eb="5">
      <t>マユ</t>
    </rPh>
    <phoneticPr fontId="5"/>
  </si>
  <si>
    <t>かわかみまゆ</t>
  </si>
  <si>
    <t>C130</t>
  </si>
  <si>
    <t>茂岩　樹里</t>
    <rPh sb="0" eb="1">
      <t>シゲ</t>
    </rPh>
    <rPh sb="1" eb="2">
      <t>イワ</t>
    </rPh>
    <rPh sb="3" eb="5">
      <t>ジュリ</t>
    </rPh>
    <phoneticPr fontId="5"/>
  </si>
  <si>
    <t>しげいわじゅり</t>
  </si>
  <si>
    <t>C131</t>
  </si>
  <si>
    <t>土居　樹生</t>
    <rPh sb="0" eb="2">
      <t>ドイ</t>
    </rPh>
    <rPh sb="3" eb="4">
      <t>タツキ</t>
    </rPh>
    <rPh sb="4" eb="5">
      <t>ナマ</t>
    </rPh>
    <phoneticPr fontId="5"/>
  </si>
  <si>
    <t>どいたつき</t>
  </si>
  <si>
    <t>C132</t>
  </si>
  <si>
    <t>台蔵　真聡</t>
    <rPh sb="0" eb="2">
      <t>ダイゾウ</t>
    </rPh>
    <rPh sb="3" eb="4">
      <t>マ</t>
    </rPh>
    <rPh sb="4" eb="5">
      <t>サトシ</t>
    </rPh>
    <phoneticPr fontId="5"/>
  </si>
  <si>
    <t>だいぞうまなと</t>
  </si>
  <si>
    <t>C133</t>
  </si>
  <si>
    <t>東　　佑真</t>
    <rPh sb="0" eb="1">
      <t>ヒガシ</t>
    </rPh>
    <rPh sb="3" eb="4">
      <t>ユウ</t>
    </rPh>
    <rPh sb="4" eb="5">
      <t>マ</t>
    </rPh>
    <phoneticPr fontId="5"/>
  </si>
  <si>
    <t>ひがしゆうま</t>
  </si>
  <si>
    <t>C134</t>
  </si>
  <si>
    <t>河野　陽彩</t>
    <rPh sb="0" eb="1">
      <t>カワ</t>
    </rPh>
    <rPh sb="1" eb="2">
      <t>ノ</t>
    </rPh>
    <rPh sb="3" eb="4">
      <t>ヨウ</t>
    </rPh>
    <rPh sb="4" eb="5">
      <t>イロ</t>
    </rPh>
    <phoneticPr fontId="5"/>
  </si>
  <si>
    <t>こうのひいろ</t>
  </si>
  <si>
    <t>C135</t>
  </si>
  <si>
    <t>山下　開登</t>
    <rPh sb="0" eb="2">
      <t>ヤマシタ</t>
    </rPh>
    <rPh sb="3" eb="4">
      <t>カイ</t>
    </rPh>
    <rPh sb="4" eb="5">
      <t>ト</t>
    </rPh>
    <phoneticPr fontId="5"/>
  </si>
  <si>
    <t>やましたかいと</t>
  </si>
  <si>
    <t>E086</t>
  </si>
  <si>
    <t>紺谷　亮太</t>
    <rPh sb="0" eb="2">
      <t>コンタニ</t>
    </rPh>
    <rPh sb="3" eb="5">
      <t>リョウタ</t>
    </rPh>
    <phoneticPr fontId="5"/>
  </si>
  <si>
    <t>こんたにりょうた</t>
  </si>
  <si>
    <t>B113</t>
  </si>
  <si>
    <t>そろばんアカデミー</t>
  </si>
  <si>
    <t>垣内　梨緒</t>
  </si>
  <si>
    <t>かきうちりお</t>
  </si>
  <si>
    <t>B114</t>
  </si>
  <si>
    <t>野々村颯人</t>
  </si>
  <si>
    <t>ののむらはやと</t>
  </si>
  <si>
    <t>B115</t>
  </si>
  <si>
    <t>山本　愛子</t>
  </si>
  <si>
    <t>やまもとあいこ</t>
  </si>
  <si>
    <t>C136</t>
  </si>
  <si>
    <t>中森　美咲</t>
  </si>
  <si>
    <t>なかもりみさき</t>
  </si>
  <si>
    <t>C137</t>
  </si>
  <si>
    <t>光谷　侑梨</t>
  </si>
  <si>
    <t>みつたにゆり</t>
  </si>
  <si>
    <t>C138</t>
  </si>
  <si>
    <t>羽咋珠算学習道場</t>
  </si>
  <si>
    <t>中西　一陽</t>
  </si>
  <si>
    <t>なかにしいちよう</t>
  </si>
  <si>
    <t>B116</t>
  </si>
  <si>
    <t>小倉　莉子</t>
  </si>
  <si>
    <t>おぐらりこ</t>
  </si>
  <si>
    <t>D093</t>
  </si>
  <si>
    <t>羽咋珠算学習道場</t>
    <phoneticPr fontId="5"/>
  </si>
  <si>
    <t>小倉　千愛</t>
  </si>
  <si>
    <t>おぐらちえ</t>
  </si>
  <si>
    <t>C139</t>
  </si>
  <si>
    <t>櫻井　結子</t>
  </si>
  <si>
    <t>さくらいゆいこ</t>
  </si>
  <si>
    <t>C140</t>
  </si>
  <si>
    <t>丸一珠算教室</t>
    <phoneticPr fontId="5"/>
  </si>
  <si>
    <t>池上　朝陽</t>
    <phoneticPr fontId="5"/>
  </si>
  <si>
    <t>いけがみあさひ</t>
  </si>
  <si>
    <t>C141</t>
  </si>
  <si>
    <t>岩田　龍樹</t>
    <phoneticPr fontId="5"/>
  </si>
  <si>
    <t>いわたりゅうき</t>
  </si>
  <si>
    <t>D094</t>
  </si>
  <si>
    <t>小松　　杏</t>
    <phoneticPr fontId="5"/>
  </si>
  <si>
    <t>こまつあん</t>
  </si>
  <si>
    <t>D095</t>
  </si>
  <si>
    <t>中越　彩菜</t>
    <phoneticPr fontId="5"/>
  </si>
  <si>
    <t>なかごしあやな</t>
  </si>
  <si>
    <t>D096</t>
  </si>
  <si>
    <t>堀内　奎太</t>
    <phoneticPr fontId="5"/>
  </si>
  <si>
    <t>ほりうちけいた</t>
  </si>
  <si>
    <t>E087</t>
  </si>
  <si>
    <t>西見　美月</t>
    <phoneticPr fontId="5"/>
  </si>
  <si>
    <t>にしみみづき</t>
  </si>
  <si>
    <t>E088</t>
  </si>
  <si>
    <t>𠮷本そろばん教室</t>
    <phoneticPr fontId="5"/>
  </si>
  <si>
    <t>𠮷本　寛敬</t>
  </si>
  <si>
    <t>よしもとひろのり</t>
  </si>
  <si>
    <t>26才</t>
  </si>
  <si>
    <t>E089</t>
  </si>
  <si>
    <t>砂　　達哉</t>
  </si>
  <si>
    <t>すなたつや</t>
  </si>
  <si>
    <t>E090</t>
  </si>
  <si>
    <t>林　　翔子</t>
  </si>
  <si>
    <t>はやししょうこ</t>
  </si>
  <si>
    <t>E091</t>
  </si>
  <si>
    <t>浦　　三月</t>
    <phoneticPr fontId="5"/>
  </si>
  <si>
    <t>うらみつき</t>
  </si>
  <si>
    <t>18才</t>
  </si>
  <si>
    <t>C142</t>
  </si>
  <si>
    <t>市川珠算教室</t>
  </si>
  <si>
    <t>小林　吏紗</t>
  </si>
  <si>
    <t>こばやしりさ</t>
  </si>
  <si>
    <t>D097</t>
  </si>
  <si>
    <t>小林　未奈</t>
  </si>
  <si>
    <t>こばやしみな</t>
  </si>
  <si>
    <t>C143</t>
  </si>
  <si>
    <t>村松　由菜</t>
  </si>
  <si>
    <t>むらまつゆな</t>
  </si>
  <si>
    <t>E092</t>
  </si>
  <si>
    <t>最勝珠算塾</t>
    <phoneticPr fontId="5"/>
  </si>
  <si>
    <t>秋山　正太</t>
    <phoneticPr fontId="5"/>
  </si>
  <si>
    <t>あきやましょうた</t>
  </si>
  <si>
    <t>E093</t>
  </si>
  <si>
    <t>遊亀珠算学校</t>
    <phoneticPr fontId="5"/>
  </si>
  <si>
    <t>松澤　実咲</t>
  </si>
  <si>
    <t>まつざわみさき</t>
  </si>
  <si>
    <t>D098</t>
  </si>
  <si>
    <t>遊亀珠算学校</t>
    <rPh sb="0" eb="2">
      <t>ユウキ</t>
    </rPh>
    <rPh sb="2" eb="4">
      <t>シュザン</t>
    </rPh>
    <rPh sb="4" eb="6">
      <t>ガッコウ</t>
    </rPh>
    <phoneticPr fontId="5"/>
  </si>
  <si>
    <t>長沼　花歩</t>
  </si>
  <si>
    <t>ながぬまかほ</t>
  </si>
  <si>
    <t>D099</t>
  </si>
  <si>
    <t>渡部　夏輝</t>
  </si>
  <si>
    <t>わたなべなつき</t>
  </si>
  <si>
    <t>A050</t>
  </si>
  <si>
    <t>そろばんキッズ</t>
  </si>
  <si>
    <t>ならこはる</t>
  </si>
  <si>
    <t>D100</t>
  </si>
  <si>
    <t>ならともか</t>
  </si>
  <si>
    <t>C144</t>
  </si>
  <si>
    <t>鵜飼速算研究会</t>
  </si>
  <si>
    <t>小田　千愛</t>
  </si>
  <si>
    <t>おだちさと</t>
  </si>
  <si>
    <t>D101</t>
  </si>
  <si>
    <t>関野　隼都</t>
  </si>
  <si>
    <t>せきのはやと</t>
  </si>
  <si>
    <t>E094</t>
  </si>
  <si>
    <t>札谷　実穂</t>
  </si>
  <si>
    <t>さつたにみほ</t>
  </si>
  <si>
    <t>C145</t>
  </si>
  <si>
    <t>服部　真歩</t>
  </si>
  <si>
    <t>はっとりまほ</t>
  </si>
  <si>
    <t>C146</t>
  </si>
  <si>
    <t>関野　創大</t>
  </si>
  <si>
    <t>せきのそうた</t>
  </si>
  <si>
    <t>D102</t>
  </si>
  <si>
    <t>ＯＫそろばんクラブ</t>
  </si>
  <si>
    <t>武藤　和希</t>
  </si>
  <si>
    <t>むとうかずき</t>
  </si>
  <si>
    <t>E095</t>
  </si>
  <si>
    <t>武藤　有紀</t>
  </si>
  <si>
    <t>むとうゆき</t>
  </si>
  <si>
    <t>B117</t>
  </si>
  <si>
    <t>おおさこ珠算塾</t>
  </si>
  <si>
    <t>森田　乃愛</t>
    <phoneticPr fontId="5"/>
  </si>
  <si>
    <t>もりたのあ</t>
  </si>
  <si>
    <t>C147</t>
  </si>
  <si>
    <t>藤原　啓尊</t>
  </si>
  <si>
    <t>ふじわらひろたか</t>
  </si>
  <si>
    <t>C148</t>
  </si>
  <si>
    <t>ステップキッズ</t>
    <phoneticPr fontId="5"/>
  </si>
  <si>
    <t>加藤　義翔</t>
  </si>
  <si>
    <t>かとうよしと</t>
  </si>
  <si>
    <t>B118</t>
  </si>
  <si>
    <t>そろばんスクエア</t>
  </si>
  <si>
    <t>大嶋　星七</t>
  </si>
  <si>
    <t>おおしませな</t>
  </si>
  <si>
    <t>B119</t>
  </si>
  <si>
    <t>荒川菜々子</t>
  </si>
  <si>
    <t>あらかわななこ</t>
  </si>
  <si>
    <t>B120</t>
  </si>
  <si>
    <t>伊藤　愛梨</t>
  </si>
  <si>
    <t>いとうあいり</t>
  </si>
  <si>
    <t>B121</t>
  </si>
  <si>
    <t>青木　快斗</t>
  </si>
  <si>
    <t>あおきかいと</t>
  </si>
  <si>
    <t>C149</t>
  </si>
  <si>
    <t>荒川　壮真</t>
  </si>
  <si>
    <t>あらかわそうま</t>
  </si>
  <si>
    <t>C150</t>
  </si>
  <si>
    <t>大澤　萌香</t>
  </si>
  <si>
    <t>おおさわもか</t>
  </si>
  <si>
    <t>C151</t>
  </si>
  <si>
    <t>浅井　彩乃</t>
  </si>
  <si>
    <t>あさいあやの</t>
  </si>
  <si>
    <t>C152</t>
  </si>
  <si>
    <t>日置　　唯</t>
  </si>
  <si>
    <t>ひおきゆい</t>
  </si>
  <si>
    <t>C153</t>
  </si>
  <si>
    <t>D103</t>
  </si>
  <si>
    <t>青木　温斗</t>
  </si>
  <si>
    <t>あおきはると</t>
  </si>
  <si>
    <t>D104</t>
  </si>
  <si>
    <t>田中　　颯</t>
  </si>
  <si>
    <t>たなかはやと</t>
  </si>
  <si>
    <t>B122</t>
  </si>
  <si>
    <t>そろばんマイスタースクール</t>
    <phoneticPr fontId="5"/>
  </si>
  <si>
    <t>大辻　悠仁</t>
  </si>
  <si>
    <t>おおつじゆうじん</t>
  </si>
  <si>
    <t>B123</t>
  </si>
  <si>
    <t>金原　典真</t>
  </si>
  <si>
    <t>かねはらてんま</t>
  </si>
  <si>
    <t>B124</t>
  </si>
  <si>
    <t>大見　響介</t>
  </si>
  <si>
    <t>おおみきょうすけ</t>
  </si>
  <si>
    <t>B125</t>
  </si>
  <si>
    <t>山本　章瑛</t>
  </si>
  <si>
    <t>やまもとしょうえい</t>
  </si>
  <si>
    <t>B126</t>
  </si>
  <si>
    <t>伊藤　壮祐</t>
  </si>
  <si>
    <t>いとうそうすけ</t>
  </si>
  <si>
    <t>B127</t>
  </si>
  <si>
    <t>佐々木琴乃</t>
  </si>
  <si>
    <t>ささきことの</t>
  </si>
  <si>
    <t>C154</t>
  </si>
  <si>
    <t>杉本　果稔</t>
  </si>
  <si>
    <t>すぎもとかなる</t>
  </si>
  <si>
    <t>C155</t>
  </si>
  <si>
    <t>清水　龍馬</t>
  </si>
  <si>
    <t>しみずりゅうま</t>
  </si>
  <si>
    <t>C156</t>
  </si>
  <si>
    <t>岡本　昂大</t>
  </si>
  <si>
    <t>おかもとこうだい</t>
  </si>
  <si>
    <t>C157</t>
  </si>
  <si>
    <t>岡本　唯月</t>
  </si>
  <si>
    <t>おかもといつき</t>
  </si>
  <si>
    <t>C158</t>
  </si>
  <si>
    <t>東原　吏伯</t>
  </si>
  <si>
    <t>あずまはらりく</t>
  </si>
  <si>
    <t>C159</t>
  </si>
  <si>
    <t>南部　圭佑</t>
  </si>
  <si>
    <t>なんぶけいすけ</t>
  </si>
  <si>
    <t>E096</t>
  </si>
  <si>
    <t>椋本珠算学校</t>
    <phoneticPr fontId="5"/>
  </si>
  <si>
    <t>杵川日向雅</t>
    <phoneticPr fontId="5"/>
  </si>
  <si>
    <t>きねかわひゅうが</t>
  </si>
  <si>
    <t>E097</t>
  </si>
  <si>
    <t>京都府立京都すばる高等学校</t>
    <phoneticPr fontId="5"/>
  </si>
  <si>
    <t>河野　翔太</t>
  </si>
  <si>
    <t>こうのしょうた</t>
  </si>
  <si>
    <t>27才</t>
  </si>
  <si>
    <t>B128</t>
  </si>
  <si>
    <t>伊藤珠算塾</t>
  </si>
  <si>
    <t>根來　桜子</t>
  </si>
  <si>
    <t>ねごろさくらこ</t>
  </si>
  <si>
    <t>B129</t>
  </si>
  <si>
    <t>河村伊万里</t>
    <phoneticPr fontId="5"/>
  </si>
  <si>
    <t>かわむらいまり</t>
  </si>
  <si>
    <t>D105</t>
  </si>
  <si>
    <t>根來　太地</t>
  </si>
  <si>
    <t>ねごろたいち</t>
  </si>
  <si>
    <t>D106</t>
  </si>
  <si>
    <t>神山　琴絵</t>
  </si>
  <si>
    <t>かみやまことえ</t>
  </si>
  <si>
    <t>D107</t>
  </si>
  <si>
    <t>長妻　一希</t>
  </si>
  <si>
    <t>ながつまいつき</t>
  </si>
  <si>
    <t>E098</t>
  </si>
  <si>
    <t>木村工機株式会社</t>
  </si>
  <si>
    <t>岡田　秀樹</t>
  </si>
  <si>
    <t>おかだひでき</t>
  </si>
  <si>
    <t>56才</t>
  </si>
  <si>
    <t>E099</t>
  </si>
  <si>
    <t>小西塾</t>
  </si>
  <si>
    <t>植西　亮太</t>
  </si>
  <si>
    <t>うえにしりょうた</t>
  </si>
  <si>
    <t>B130</t>
  </si>
  <si>
    <t>堺市立金岡南小学校</t>
  </si>
  <si>
    <t>諏訪　壮真</t>
  </si>
  <si>
    <t>すわそうしん</t>
  </si>
  <si>
    <t>C160</t>
  </si>
  <si>
    <t>諏訪　陸人</t>
  </si>
  <si>
    <t>すわりくと</t>
  </si>
  <si>
    <t>C161</t>
  </si>
  <si>
    <t>つるかめ塾</t>
  </si>
  <si>
    <t>南　ちあき</t>
  </si>
  <si>
    <t>みなみちあき</t>
  </si>
  <si>
    <t>C162</t>
  </si>
  <si>
    <t>村井　希翠</t>
  </si>
  <si>
    <t>むらいのぞみ</t>
  </si>
  <si>
    <t>E100</t>
  </si>
  <si>
    <t>パナソニック株式会社</t>
    <phoneticPr fontId="5"/>
  </si>
  <si>
    <t>ふくしまひろゆき</t>
  </si>
  <si>
    <t>41才</t>
    <phoneticPr fontId="5"/>
  </si>
  <si>
    <t>E101</t>
  </si>
  <si>
    <t>糸数めぐみ</t>
  </si>
  <si>
    <t>いとかずめぐみ</t>
  </si>
  <si>
    <t>31才</t>
    <phoneticPr fontId="5"/>
  </si>
  <si>
    <t>E102</t>
  </si>
  <si>
    <t>寺西　聡子</t>
  </si>
  <si>
    <t>てらにしさとこ</t>
  </si>
  <si>
    <t>E103</t>
  </si>
  <si>
    <t>松石　夏実</t>
  </si>
  <si>
    <t>まついしなつみ</t>
  </si>
  <si>
    <t>C163</t>
  </si>
  <si>
    <t>星の郷総合教室</t>
  </si>
  <si>
    <t>江口　尊琉</t>
  </si>
  <si>
    <t>えぐちたける</t>
  </si>
  <si>
    <t>C164</t>
  </si>
  <si>
    <t>山内　美空</t>
  </si>
  <si>
    <t>やまうちみそら</t>
  </si>
  <si>
    <t>D108</t>
  </si>
  <si>
    <t>金本　愛夢</t>
  </si>
  <si>
    <t>かねもとあゆ</t>
  </si>
  <si>
    <t>E104</t>
  </si>
  <si>
    <t>金本　三夢</t>
  </si>
  <si>
    <t>かねもとみゆ</t>
  </si>
  <si>
    <t>E105</t>
  </si>
  <si>
    <t>岩成　　海</t>
    <phoneticPr fontId="5"/>
  </si>
  <si>
    <t>いわなりかい</t>
    <phoneticPr fontId="5"/>
  </si>
  <si>
    <t>E106</t>
  </si>
  <si>
    <t>金本　大夢</t>
  </si>
  <si>
    <t>かねもとひろむ</t>
  </si>
  <si>
    <t>C165</t>
  </si>
  <si>
    <t>阿部珠算教室</t>
  </si>
  <si>
    <t>安藤　メイ</t>
  </si>
  <si>
    <t>あんどうめい</t>
  </si>
  <si>
    <t>C166</t>
  </si>
  <si>
    <t>米良　颯樹</t>
  </si>
  <si>
    <t>めらさつき</t>
  </si>
  <si>
    <t>D109</t>
  </si>
  <si>
    <t>足立　鷲仁</t>
  </si>
  <si>
    <t>あだちしゅうと</t>
  </si>
  <si>
    <t>D110</t>
  </si>
  <si>
    <t>米良　直樹</t>
  </si>
  <si>
    <t>めらなおき</t>
  </si>
  <si>
    <t>D111</t>
  </si>
  <si>
    <t>柴田　航希</t>
  </si>
  <si>
    <t>しばたこうき</t>
  </si>
  <si>
    <t>D112</t>
  </si>
  <si>
    <t>阿部　堅真</t>
  </si>
  <si>
    <t>あべけんしん</t>
  </si>
  <si>
    <t>E107</t>
  </si>
  <si>
    <t>西　　純平</t>
  </si>
  <si>
    <t>にしじゅんぺい</t>
  </si>
  <si>
    <t>E108</t>
  </si>
  <si>
    <t>阿部　創真</t>
  </si>
  <si>
    <t>あべそうま</t>
  </si>
  <si>
    <t>A051</t>
  </si>
  <si>
    <t>庄司　悠真</t>
  </si>
  <si>
    <t>しょうじゆうま</t>
  </si>
  <si>
    <t>D113</t>
  </si>
  <si>
    <t>今井珠算塾</t>
  </si>
  <si>
    <t>假屋　空翔</t>
  </si>
  <si>
    <t>かりやくうと</t>
  </si>
  <si>
    <t>D114</t>
  </si>
  <si>
    <t>高橋　宏明</t>
  </si>
  <si>
    <t>たかはしひろあき</t>
  </si>
  <si>
    <t>D115</t>
  </si>
  <si>
    <t>三井　怜祐</t>
  </si>
  <si>
    <t>みついれいすけ</t>
  </si>
  <si>
    <t>E109</t>
  </si>
  <si>
    <t>藪内　颯人</t>
  </si>
  <si>
    <t>やぶうちはやと</t>
  </si>
  <si>
    <t>E110</t>
  </si>
  <si>
    <t>今井　理佐</t>
  </si>
  <si>
    <t>いまいりさ</t>
  </si>
  <si>
    <t>E111</t>
  </si>
  <si>
    <t>立命館大学</t>
    <phoneticPr fontId="5"/>
  </si>
  <si>
    <t>田中　雄貴</t>
  </si>
  <si>
    <t>たなかゆうき</t>
  </si>
  <si>
    <t>22才</t>
  </si>
  <si>
    <t>E112</t>
  </si>
  <si>
    <t>鈴木ひとみ</t>
  </si>
  <si>
    <t>すずきひとみ</t>
  </si>
  <si>
    <t>E113</t>
  </si>
  <si>
    <t>橋詰　幸輝</t>
  </si>
  <si>
    <t>はしづめこうき</t>
  </si>
  <si>
    <t>19才</t>
  </si>
  <si>
    <t>A052</t>
  </si>
  <si>
    <t>かしはら計算スクール Nexus</t>
  </si>
  <si>
    <t>小西　唯月</t>
  </si>
  <si>
    <t>こにしいつき</t>
  </si>
  <si>
    <t>B131</t>
  </si>
  <si>
    <t>𠮷川　大樹</t>
    <rPh sb="2" eb="3">
      <t>カワ</t>
    </rPh>
    <phoneticPr fontId="5"/>
  </si>
  <si>
    <t>よしかわだいき</t>
  </si>
  <si>
    <t>B132</t>
  </si>
  <si>
    <t>杉本　紗菜</t>
  </si>
  <si>
    <t>すぎもとさな</t>
  </si>
  <si>
    <t>C167</t>
  </si>
  <si>
    <t>𠮷川　祐樹</t>
    <phoneticPr fontId="5"/>
  </si>
  <si>
    <t>よしかわゆうき</t>
  </si>
  <si>
    <t>C168</t>
  </si>
  <si>
    <t>大向ひなた</t>
  </si>
  <si>
    <t>おおむかいひなた</t>
  </si>
  <si>
    <t>C169</t>
  </si>
  <si>
    <t>竹谷　綾菜</t>
  </si>
  <si>
    <t>たけたにあやな</t>
  </si>
  <si>
    <t>B133</t>
  </si>
  <si>
    <t>かしはら計算スクール Nexus</t>
    <phoneticPr fontId="5"/>
  </si>
  <si>
    <t>竹谷　優輝</t>
  </si>
  <si>
    <t>たけたにゆうき</t>
  </si>
  <si>
    <t>E114</t>
  </si>
  <si>
    <t>渡邉　有葵</t>
  </si>
  <si>
    <t>わたなべゆき</t>
  </si>
  <si>
    <t>A053</t>
  </si>
  <si>
    <t>橋本そろばん教室</t>
  </si>
  <si>
    <t>江戸　甲至</t>
  </si>
  <si>
    <t>えどこうし</t>
  </si>
  <si>
    <t>B134</t>
  </si>
  <si>
    <t>井若　　遼</t>
  </si>
  <si>
    <t>いわかりょう</t>
  </si>
  <si>
    <t>C170</t>
  </si>
  <si>
    <t>吉松　桃香</t>
  </si>
  <si>
    <t>よしまつももか</t>
  </si>
  <si>
    <t>B135</t>
  </si>
  <si>
    <t>PACHIPACHIアバカス・スクール</t>
    <phoneticPr fontId="5"/>
  </si>
  <si>
    <t>越智　咲蘭</t>
    <phoneticPr fontId="5"/>
  </si>
  <si>
    <t>おちさらん</t>
  </si>
  <si>
    <t>D116</t>
  </si>
  <si>
    <t>髙橋　音葉</t>
    <phoneticPr fontId="5"/>
  </si>
  <si>
    <t>たかはしおとは</t>
  </si>
  <si>
    <t>D117</t>
  </si>
  <si>
    <t>渡辺　健人</t>
    <phoneticPr fontId="5"/>
  </si>
  <si>
    <t>わたなべけんと</t>
  </si>
  <si>
    <t>D118</t>
  </si>
  <si>
    <t>岡本　萌子</t>
    <phoneticPr fontId="5"/>
  </si>
  <si>
    <t>おかもともえこ</t>
  </si>
  <si>
    <t>E115</t>
  </si>
  <si>
    <t>髙橋　愛未</t>
    <phoneticPr fontId="5"/>
  </si>
  <si>
    <t>たかはしあみ</t>
  </si>
  <si>
    <t>E116</t>
  </si>
  <si>
    <t>楠橋　莉帆</t>
    <phoneticPr fontId="5"/>
  </si>
  <si>
    <t>くすはしりほ</t>
  </si>
  <si>
    <t>A054</t>
  </si>
  <si>
    <t>青野　奈美</t>
  </si>
  <si>
    <t>あおのなみ</t>
  </si>
  <si>
    <t>A055</t>
  </si>
  <si>
    <t>青野　奈緒</t>
  </si>
  <si>
    <t>あおのなお</t>
  </si>
  <si>
    <t>A056</t>
  </si>
  <si>
    <t>越智　叶穏</t>
  </si>
  <si>
    <t>おちかおん</t>
  </si>
  <si>
    <t>B136</t>
  </si>
  <si>
    <t>高　　雪乃</t>
  </si>
  <si>
    <t>たかゆきの</t>
  </si>
  <si>
    <t>B137</t>
  </si>
  <si>
    <t>加藤　　栞</t>
  </si>
  <si>
    <t>かとうしおり</t>
  </si>
  <si>
    <t>C171</t>
  </si>
  <si>
    <t>藤本　望亜</t>
  </si>
  <si>
    <t>ふじもともあ</t>
  </si>
  <si>
    <t>C172</t>
  </si>
  <si>
    <t>若本　大和</t>
  </si>
  <si>
    <t>わかもとやまと</t>
  </si>
  <si>
    <t>C173</t>
  </si>
  <si>
    <t>佐藤　　晟</t>
  </si>
  <si>
    <t>さとうせい</t>
  </si>
  <si>
    <t>C174</t>
  </si>
  <si>
    <t>青野　奈々</t>
  </si>
  <si>
    <t>あおのなな</t>
  </si>
  <si>
    <t>D119</t>
  </si>
  <si>
    <t>福岡県</t>
    <rPh sb="0" eb="3">
      <t>フクオカケン</t>
    </rPh>
    <phoneticPr fontId="5"/>
  </si>
  <si>
    <t>うきうきそろばん教室</t>
  </si>
  <si>
    <t>馬場　美和</t>
    <phoneticPr fontId="5"/>
  </si>
  <si>
    <t>ばばみわ</t>
  </si>
  <si>
    <t>C175</t>
  </si>
  <si>
    <t>安則　沙絢</t>
  </si>
  <si>
    <t>やすのりさあや</t>
  </si>
  <si>
    <t>B138</t>
  </si>
  <si>
    <t>吉谷　香凜</t>
  </si>
  <si>
    <t>よしたにかりん</t>
  </si>
  <si>
    <t>B139</t>
  </si>
  <si>
    <t>当仁小学校</t>
    <phoneticPr fontId="5"/>
  </si>
  <si>
    <t>今村　和子</t>
  </si>
  <si>
    <t>いまむらわこ</t>
  </si>
  <si>
    <t>B140</t>
  </si>
  <si>
    <t>中薮そろばん教室</t>
  </si>
  <si>
    <t>いしかわたくま</t>
  </si>
  <si>
    <t>B141</t>
  </si>
  <si>
    <t>野仲　勇希</t>
    <phoneticPr fontId="5"/>
  </si>
  <si>
    <t>のなかゆうき</t>
  </si>
  <si>
    <t>C176</t>
  </si>
  <si>
    <t>矢野　隆介</t>
    <phoneticPr fontId="5"/>
  </si>
  <si>
    <t>やのりゅうすけ</t>
  </si>
  <si>
    <t>E117</t>
  </si>
  <si>
    <t>久保　伽藍</t>
    <phoneticPr fontId="5"/>
  </si>
  <si>
    <t>くぼがらん</t>
  </si>
  <si>
    <t>A057</t>
  </si>
  <si>
    <t>野仲　美羽</t>
  </si>
  <si>
    <t>のなかみう</t>
  </si>
  <si>
    <t>A058</t>
  </si>
  <si>
    <t>矢野　希歩</t>
  </si>
  <si>
    <t>やのきほ</t>
  </si>
  <si>
    <t>C177</t>
  </si>
  <si>
    <t>古井　　光</t>
  </si>
  <si>
    <t>ふるいひかる</t>
  </si>
  <si>
    <t>A059</t>
  </si>
  <si>
    <t>有銘珠算学院</t>
  </si>
  <si>
    <t>大城　国久</t>
    <phoneticPr fontId="5"/>
  </si>
  <si>
    <t>おおしろくにひさ</t>
  </si>
  <si>
    <t>B142</t>
  </si>
  <si>
    <t>山城　遼真</t>
    <phoneticPr fontId="5"/>
  </si>
  <si>
    <t>やましろりょうま</t>
  </si>
  <si>
    <t>B143</t>
  </si>
  <si>
    <t>平良姫愛莉</t>
  </si>
  <si>
    <t>たいらきらり</t>
  </si>
  <si>
    <t>C178</t>
  </si>
  <si>
    <t>朝美　　心</t>
    <phoneticPr fontId="5"/>
  </si>
  <si>
    <t>あさみらく</t>
  </si>
  <si>
    <t>C179</t>
  </si>
  <si>
    <t>大野　　優</t>
    <phoneticPr fontId="5"/>
  </si>
  <si>
    <t>おおのゆう</t>
  </si>
  <si>
    <t>C180</t>
  </si>
  <si>
    <t>有銘　花笑</t>
    <phoneticPr fontId="5"/>
  </si>
  <si>
    <t>ありめはなえ</t>
  </si>
  <si>
    <t>C181</t>
  </si>
  <si>
    <t>伊波かなさ</t>
  </si>
  <si>
    <t>いはかなさ</t>
  </si>
  <si>
    <t>D120</t>
  </si>
  <si>
    <t>有銘珠算学院</t>
    <phoneticPr fontId="5"/>
  </si>
  <si>
    <t>山城　香羽</t>
    <phoneticPr fontId="5"/>
  </si>
  <si>
    <t>やましろこはね</t>
  </si>
  <si>
    <t>B144</t>
  </si>
  <si>
    <t>あわせそろばん教室</t>
  </si>
  <si>
    <t>屋田　磨秀</t>
    <phoneticPr fontId="5"/>
  </si>
  <si>
    <t>おくだきよひで</t>
  </si>
  <si>
    <t>B145</t>
  </si>
  <si>
    <t>伊佐　愛授</t>
  </si>
  <si>
    <t>いさあんじゅ</t>
  </si>
  <si>
    <t>B146</t>
  </si>
  <si>
    <t>安里颯太郎</t>
    <phoneticPr fontId="5"/>
  </si>
  <si>
    <t>あさとそうたろう</t>
  </si>
  <si>
    <t>C182</t>
  </si>
  <si>
    <t>安里　百音</t>
  </si>
  <si>
    <t>あさともね</t>
  </si>
  <si>
    <t>C183</t>
  </si>
  <si>
    <t>根保　有里</t>
  </si>
  <si>
    <t>ねほゆうり</t>
  </si>
  <si>
    <t>B147</t>
  </si>
  <si>
    <t>當眞　康生</t>
  </si>
  <si>
    <t>とうまこうき</t>
  </si>
  <si>
    <t>C184</t>
  </si>
  <si>
    <t>浜川　美憂</t>
  </si>
  <si>
    <t>はまかわみゆ</t>
  </si>
  <si>
    <t>A060</t>
  </si>
  <si>
    <t>松田　盛利</t>
  </si>
  <si>
    <t>まつだせいと</t>
  </si>
  <si>
    <t>A061</t>
  </si>
  <si>
    <t>比嘉　浩介</t>
  </si>
  <si>
    <t>ひがこうすけ</t>
  </si>
  <si>
    <t>B148</t>
  </si>
  <si>
    <t>赤城　湖々</t>
  </si>
  <si>
    <t>あかぎここ</t>
  </si>
  <si>
    <t>B149</t>
  </si>
  <si>
    <t>河村勇之介</t>
    <phoneticPr fontId="5"/>
  </si>
  <si>
    <t>かわむらゆうのすけ</t>
  </si>
  <si>
    <t>A062</t>
  </si>
  <si>
    <t>珠光そろばん塾</t>
  </si>
  <si>
    <t>安座間大和</t>
  </si>
  <si>
    <t>あざまやまと</t>
  </si>
  <si>
    <t>B150</t>
  </si>
  <si>
    <t>安座間心愛</t>
  </si>
  <si>
    <t>あざまのあ</t>
  </si>
  <si>
    <t>B151</t>
  </si>
  <si>
    <t>真栄平乙希</t>
  </si>
  <si>
    <t>まえひらいつき</t>
  </si>
  <si>
    <t>A063</t>
  </si>
  <si>
    <t>安座間大颯</t>
  </si>
  <si>
    <t>あざまはやて</t>
  </si>
  <si>
    <t>A064</t>
  </si>
  <si>
    <t>大城　茉穂</t>
  </si>
  <si>
    <t>おおしろまほ</t>
  </si>
  <si>
    <t>B152</t>
  </si>
  <si>
    <t>高江洲花奈</t>
  </si>
  <si>
    <t>たかえすはるな</t>
  </si>
  <si>
    <t>B153</t>
  </si>
  <si>
    <t>大城　奈桜</t>
  </si>
  <si>
    <t>おおしろなお</t>
  </si>
  <si>
    <t>B154</t>
  </si>
  <si>
    <t>真栄平乙未</t>
  </si>
  <si>
    <t>まえひらつぐみ</t>
  </si>
  <si>
    <t>B155</t>
  </si>
  <si>
    <t>大城美乃莉</t>
  </si>
  <si>
    <t>おおしろみのり</t>
  </si>
  <si>
    <t>C185</t>
  </si>
  <si>
    <t>高江洲デスティニーさくら</t>
  </si>
  <si>
    <t>たかえすですてぃにーさくら</t>
  </si>
  <si>
    <t>A065</t>
  </si>
  <si>
    <t>石塚日向希</t>
  </si>
  <si>
    <t>いしづかひなの</t>
  </si>
  <si>
    <t>B156</t>
  </si>
  <si>
    <t>豊田　健人</t>
  </si>
  <si>
    <t>とよだけんと</t>
  </si>
  <si>
    <t>B157</t>
  </si>
  <si>
    <t>森　　心希</t>
  </si>
  <si>
    <t>もりここね</t>
  </si>
  <si>
    <t>C186</t>
  </si>
  <si>
    <t>豊田有里奈</t>
  </si>
  <si>
    <t>とよだゆりな</t>
  </si>
  <si>
    <t>C187</t>
  </si>
  <si>
    <t>石塚　璃央</t>
  </si>
  <si>
    <t>いしづかりお</t>
  </si>
  <si>
    <t>C188</t>
  </si>
  <si>
    <t>大城　安司</t>
  </si>
  <si>
    <t>おおしろあんじ</t>
  </si>
  <si>
    <t>C189</t>
  </si>
  <si>
    <t>我如古　優</t>
  </si>
  <si>
    <t>がねこゆう</t>
  </si>
  <si>
    <t>C190</t>
  </si>
  <si>
    <t>みやぎちえり</t>
  </si>
  <si>
    <t>C191</t>
  </si>
  <si>
    <t>幸地　美愛</t>
  </si>
  <si>
    <t>こうちみかな</t>
  </si>
  <si>
    <t>C192</t>
  </si>
  <si>
    <t>豊田　彩乃</t>
  </si>
  <si>
    <t>とよだあやの</t>
  </si>
  <si>
    <t>D121</t>
  </si>
  <si>
    <t>西平　　峻</t>
  </si>
  <si>
    <t>にしひらしゅん</t>
  </si>
  <si>
    <t>D122</t>
  </si>
  <si>
    <t>みやぎしゅれい</t>
  </si>
  <si>
    <t>D123</t>
  </si>
  <si>
    <t>時任純太郎</t>
  </si>
  <si>
    <t>ときとうじゅんたろう</t>
  </si>
  <si>
    <t>D124</t>
  </si>
  <si>
    <t>森　　啓夢</t>
  </si>
  <si>
    <t>もりひろむ</t>
  </si>
  <si>
    <t>E118</t>
  </si>
  <si>
    <t>赤嶺　大翔</t>
  </si>
  <si>
    <t>あかみねだいと</t>
  </si>
  <si>
    <t>C193</t>
  </si>
  <si>
    <t>西平　　凌</t>
  </si>
  <si>
    <t>にしひらりょう</t>
  </si>
  <si>
    <t>C194</t>
  </si>
  <si>
    <t>田代　花依</t>
  </si>
  <si>
    <t>たしろかえ</t>
  </si>
  <si>
    <t>E119</t>
  </si>
  <si>
    <t>SuperMath</t>
    <phoneticPr fontId="5"/>
  </si>
  <si>
    <t>Aditya Sriram</t>
    <phoneticPr fontId="5"/>
  </si>
  <si>
    <t>あでぃてぃあ・すりらむ</t>
    <phoneticPr fontId="5"/>
  </si>
  <si>
    <t>B158</t>
    <phoneticPr fontId="5"/>
  </si>
  <si>
    <t>平成そろばんアカデミー</t>
    <rPh sb="0" eb="2">
      <t>ヘイセイ</t>
    </rPh>
    <phoneticPr fontId="5"/>
  </si>
  <si>
    <t>岡田　龍樹</t>
    <rPh sb="3" eb="5">
      <t>リュウジュ</t>
    </rPh>
    <phoneticPr fontId="5"/>
  </si>
  <si>
    <t>おかだりゅうじゅ</t>
    <phoneticPr fontId="5"/>
  </si>
  <si>
    <t>略称団体名</t>
    <rPh sb="0" eb="2">
      <t>リャクショウ</t>
    </rPh>
    <phoneticPr fontId="3"/>
  </si>
  <si>
    <t>秋田</t>
    <rPh sb="0" eb="2">
      <t>アキタ</t>
    </rPh>
    <phoneticPr fontId="2"/>
  </si>
  <si>
    <t>大森</t>
    <rPh sb="0" eb="2">
      <t>オオモリ</t>
    </rPh>
    <phoneticPr fontId="2"/>
  </si>
  <si>
    <t>実</t>
  </si>
  <si>
    <t>くらや</t>
  </si>
  <si>
    <t>ＵＳＡ</t>
  </si>
  <si>
    <t>能登</t>
    <rPh sb="0" eb="2">
      <t>ノト</t>
    </rPh>
    <phoneticPr fontId="2"/>
  </si>
  <si>
    <t>石戸</t>
  </si>
  <si>
    <t>けいさん</t>
  </si>
  <si>
    <t>Ａｂａｃｕｓ</t>
  </si>
  <si>
    <t>岩出</t>
    <rPh sb="0" eb="1">
      <t>イワ</t>
    </rPh>
    <rPh sb="1" eb="2">
      <t>デ</t>
    </rPh>
    <phoneticPr fontId="2"/>
  </si>
  <si>
    <t>かつびし</t>
  </si>
  <si>
    <t>サンラク</t>
  </si>
  <si>
    <t>寺子屋</t>
    <rPh sb="0" eb="3">
      <t>テラコヤ</t>
    </rPh>
    <phoneticPr fontId="2"/>
  </si>
  <si>
    <t>カウント</t>
  </si>
  <si>
    <t>神林</t>
  </si>
  <si>
    <t>小黒</t>
    <rPh sb="0" eb="2">
      <t>オグロ</t>
    </rPh>
    <phoneticPr fontId="2"/>
  </si>
  <si>
    <t>こうや</t>
  </si>
  <si>
    <t>アカデミ</t>
  </si>
  <si>
    <t>そろキツ</t>
  </si>
  <si>
    <t>阿部</t>
    <rPh sb="0" eb="2">
      <t>アベ</t>
    </rPh>
    <phoneticPr fontId="2"/>
  </si>
  <si>
    <t>かしはら</t>
  </si>
  <si>
    <t>橋本</t>
    <rPh sb="0" eb="2">
      <t>ハシモト</t>
    </rPh>
    <phoneticPr fontId="2"/>
  </si>
  <si>
    <t>ＰＡＣＨＩ</t>
  </si>
  <si>
    <t>中薮</t>
    <rPh sb="0" eb="2">
      <t>ナカヤブ</t>
    </rPh>
    <phoneticPr fontId="2"/>
  </si>
  <si>
    <t>有銘</t>
    <rPh sb="0" eb="2">
      <t>アリメ</t>
    </rPh>
    <phoneticPr fontId="2"/>
  </si>
  <si>
    <t>あわせ</t>
  </si>
  <si>
    <t>珠光</t>
    <rPh sb="0" eb="1">
      <t>シュ</t>
    </rPh>
    <rPh sb="1" eb="2">
      <t>コウ</t>
    </rPh>
    <phoneticPr fontId="2"/>
  </si>
  <si>
    <t>ＴＡＮＮＯ</t>
  </si>
  <si>
    <t>秋田</t>
  </si>
  <si>
    <t>平藤</t>
  </si>
  <si>
    <t>しのぶ</t>
  </si>
  <si>
    <t>上野</t>
    <rPh sb="0" eb="2">
      <t>ウエノ</t>
    </rPh>
    <phoneticPr fontId="2"/>
  </si>
  <si>
    <t>東部</t>
    <rPh sb="0" eb="2">
      <t>トウブ</t>
    </rPh>
    <phoneticPr fontId="2"/>
  </si>
  <si>
    <t>岡庭</t>
  </si>
  <si>
    <t>しま</t>
  </si>
  <si>
    <t>ＵＮＯ</t>
  </si>
  <si>
    <t>小倉</t>
  </si>
  <si>
    <t>金子</t>
  </si>
  <si>
    <t>青山</t>
    <rPh sb="0" eb="2">
      <t>アオヤマ</t>
    </rPh>
    <phoneticPr fontId="2"/>
  </si>
  <si>
    <t>江古田</t>
    <rPh sb="0" eb="3">
      <t>エゴタ</t>
    </rPh>
    <phoneticPr fontId="3"/>
  </si>
  <si>
    <t>鷺宮</t>
    <rPh sb="0" eb="2">
      <t>サギノミヤ</t>
    </rPh>
    <phoneticPr fontId="3"/>
  </si>
  <si>
    <t>Ｍａｘ</t>
  </si>
  <si>
    <t>青葉計算</t>
  </si>
  <si>
    <t>秀峰学園</t>
    <rPh sb="0" eb="2">
      <t>シュウホウ</t>
    </rPh>
    <rPh sb="2" eb="4">
      <t>ガクエン</t>
    </rPh>
    <phoneticPr fontId="3"/>
  </si>
  <si>
    <t>中沢</t>
    <rPh sb="0" eb="2">
      <t>ナカザワ</t>
    </rPh>
    <phoneticPr fontId="2"/>
  </si>
  <si>
    <t>かわはら</t>
  </si>
  <si>
    <t>そろアカ</t>
  </si>
  <si>
    <t>羽咋学習</t>
    <rPh sb="0" eb="1">
      <t>ハネ</t>
    </rPh>
    <rPh sb="2" eb="4">
      <t>ガクシュウ</t>
    </rPh>
    <phoneticPr fontId="3"/>
  </si>
  <si>
    <t>おおさこ</t>
  </si>
  <si>
    <t>スクエア</t>
  </si>
  <si>
    <t>マイスタ</t>
  </si>
  <si>
    <t>伊藤</t>
    <rPh sb="0" eb="2">
      <t>イトウ</t>
    </rPh>
    <phoneticPr fontId="3"/>
  </si>
  <si>
    <t>金岡小</t>
    <rPh sb="0" eb="2">
      <t>カナオカ</t>
    </rPh>
    <rPh sb="2" eb="3">
      <t>ショウ</t>
    </rPh>
    <phoneticPr fontId="3"/>
  </si>
  <si>
    <t>うきうき</t>
  </si>
  <si>
    <t>当仁小</t>
    <rPh sb="0" eb="1">
      <t>トウ</t>
    </rPh>
    <rPh sb="1" eb="2">
      <t>ジン</t>
    </rPh>
    <rPh sb="2" eb="3">
      <t>ショウ</t>
    </rPh>
    <phoneticPr fontId="2"/>
  </si>
  <si>
    <t>平成そろ</t>
    <rPh sb="0" eb="2">
      <t>ヘイセイ</t>
    </rPh>
    <phoneticPr fontId="2"/>
  </si>
  <si>
    <t>秋田</t>
    <rPh sb="0" eb="2">
      <t>アキタ</t>
    </rPh>
    <phoneticPr fontId="3"/>
  </si>
  <si>
    <t>あづま</t>
  </si>
  <si>
    <t>そろプラ</t>
  </si>
  <si>
    <t>実</t>
    <rPh sb="0" eb="1">
      <t>ミノ</t>
    </rPh>
    <phoneticPr fontId="3"/>
  </si>
  <si>
    <t>福田</t>
    <rPh sb="0" eb="2">
      <t>フクダ</t>
    </rPh>
    <phoneticPr fontId="3"/>
  </si>
  <si>
    <t>友愛</t>
    <rPh sb="0" eb="1">
      <t>トモ</t>
    </rPh>
    <rPh sb="1" eb="2">
      <t>アイ</t>
    </rPh>
    <phoneticPr fontId="3"/>
  </si>
  <si>
    <t>能登</t>
    <rPh sb="0" eb="2">
      <t>ノト</t>
    </rPh>
    <phoneticPr fontId="3"/>
  </si>
  <si>
    <t>金子</t>
    <rPh sb="0" eb="2">
      <t>カネコ</t>
    </rPh>
    <phoneticPr fontId="3"/>
  </si>
  <si>
    <t>あおば</t>
  </si>
  <si>
    <t>青葉計算</t>
    <rPh sb="0" eb="2">
      <t>アオバ</t>
    </rPh>
    <rPh sb="2" eb="4">
      <t>ケイサン</t>
    </rPh>
    <phoneticPr fontId="3"/>
  </si>
  <si>
    <t>パチパチ</t>
  </si>
  <si>
    <t>植村</t>
    <rPh sb="0" eb="2">
      <t>ウエムラ</t>
    </rPh>
    <phoneticPr fontId="3"/>
  </si>
  <si>
    <t>中条</t>
    <rPh sb="0" eb="2">
      <t>ナカジョウ</t>
    </rPh>
    <phoneticPr fontId="2"/>
  </si>
  <si>
    <t>木谷</t>
    <rPh sb="0" eb="2">
      <t>キタニ</t>
    </rPh>
    <phoneticPr fontId="3"/>
  </si>
  <si>
    <t>丸一</t>
    <rPh sb="0" eb="2">
      <t>マルイチ</t>
    </rPh>
    <phoneticPr fontId="3"/>
  </si>
  <si>
    <t>市川</t>
    <rPh sb="0" eb="2">
      <t>イチカワ</t>
    </rPh>
    <phoneticPr fontId="3"/>
  </si>
  <si>
    <t>鵜飼</t>
    <rPh sb="0" eb="2">
      <t>ウカイ</t>
    </rPh>
    <phoneticPr fontId="3"/>
  </si>
  <si>
    <t>ステップ</t>
  </si>
  <si>
    <t>つるかめ</t>
  </si>
  <si>
    <t>星の郷</t>
    <rPh sb="0" eb="1">
      <t>ホシ</t>
    </rPh>
    <rPh sb="2" eb="3">
      <t>サト</t>
    </rPh>
    <phoneticPr fontId="3"/>
  </si>
  <si>
    <t>阿部</t>
    <rPh sb="0" eb="2">
      <t>アベ</t>
    </rPh>
    <phoneticPr fontId="3"/>
  </si>
  <si>
    <t>中藪</t>
    <rPh sb="0" eb="1">
      <t>ナカ</t>
    </rPh>
    <rPh sb="1" eb="2">
      <t>ヤブ</t>
    </rPh>
    <phoneticPr fontId="3"/>
  </si>
  <si>
    <t>有銘</t>
    <rPh sb="0" eb="1">
      <t>アリ</t>
    </rPh>
    <rPh sb="1" eb="2">
      <t>メイ</t>
    </rPh>
    <phoneticPr fontId="3"/>
  </si>
  <si>
    <t>珠光</t>
    <rPh sb="0" eb="2">
      <t>ジュコウ</t>
    </rPh>
    <phoneticPr fontId="3"/>
  </si>
  <si>
    <t>丸谷</t>
    <rPh sb="0" eb="2">
      <t>マルタニ</t>
    </rPh>
    <phoneticPr fontId="2"/>
  </si>
  <si>
    <t>三沢</t>
  </si>
  <si>
    <t>平藤</t>
    <rPh sb="0" eb="1">
      <t>ヒラ</t>
    </rPh>
    <rPh sb="1" eb="2">
      <t>フジ</t>
    </rPh>
    <phoneticPr fontId="3"/>
  </si>
  <si>
    <t>小川</t>
    <rPh sb="0" eb="2">
      <t>オガワ</t>
    </rPh>
    <phoneticPr fontId="3"/>
  </si>
  <si>
    <t>岡庭</t>
    <rPh sb="0" eb="2">
      <t>オカニワ</t>
    </rPh>
    <phoneticPr fontId="2"/>
  </si>
  <si>
    <t>ぶれいんず</t>
  </si>
  <si>
    <t>江古田</t>
  </si>
  <si>
    <t>牧野</t>
  </si>
  <si>
    <t>遊亀</t>
    <rPh sb="0" eb="1">
      <t>アソ</t>
    </rPh>
    <rPh sb="1" eb="2">
      <t>カメ</t>
    </rPh>
    <phoneticPr fontId="3"/>
  </si>
  <si>
    <t>ＯＫ</t>
  </si>
  <si>
    <t>今井</t>
    <rPh sb="0" eb="2">
      <t>イマイ</t>
    </rPh>
    <phoneticPr fontId="3"/>
  </si>
  <si>
    <t>三沢</t>
    <rPh sb="0" eb="2">
      <t>ミサワ</t>
    </rPh>
    <phoneticPr fontId="3"/>
  </si>
  <si>
    <t>さんさん</t>
  </si>
  <si>
    <t>ＦＴＳ</t>
  </si>
  <si>
    <t>高崎経大</t>
    <rPh sb="0" eb="2">
      <t>タカサキ</t>
    </rPh>
    <rPh sb="2" eb="3">
      <t>キョウ</t>
    </rPh>
    <rPh sb="3" eb="4">
      <t>ダイ</t>
    </rPh>
    <phoneticPr fontId="2"/>
  </si>
  <si>
    <t>野田</t>
    <rPh sb="0" eb="2">
      <t>ノダ</t>
    </rPh>
    <phoneticPr fontId="3"/>
  </si>
  <si>
    <t>Ｓ＆Ａ</t>
  </si>
  <si>
    <t>個人保護</t>
  </si>
  <si>
    <t>つばさ</t>
  </si>
  <si>
    <t>豊島岡高</t>
    <rPh sb="0" eb="2">
      <t>トヨシマ</t>
    </rPh>
    <rPh sb="2" eb="3">
      <t>オカ</t>
    </rPh>
    <rPh sb="3" eb="4">
      <t>コウ</t>
    </rPh>
    <phoneticPr fontId="2"/>
  </si>
  <si>
    <t>中野</t>
  </si>
  <si>
    <t>早稲田</t>
    <rPh sb="0" eb="3">
      <t>ワセダ</t>
    </rPh>
    <phoneticPr fontId="2"/>
  </si>
  <si>
    <t>神林</t>
    <rPh sb="0" eb="2">
      <t>カンバヤシ</t>
    </rPh>
    <phoneticPr fontId="2"/>
  </si>
  <si>
    <t>はやぶさ</t>
  </si>
  <si>
    <t>荒川</t>
    <rPh sb="0" eb="2">
      <t>アラカワ</t>
    </rPh>
    <phoneticPr fontId="3"/>
  </si>
  <si>
    <t>中条</t>
    <rPh sb="0" eb="2">
      <t>ナカジョウ</t>
    </rPh>
    <phoneticPr fontId="3"/>
  </si>
  <si>
    <t>木谷</t>
    <rPh sb="0" eb="2">
      <t>キタニ</t>
    </rPh>
    <phoneticPr fontId="2"/>
  </si>
  <si>
    <t>丸一</t>
    <rPh sb="0" eb="2">
      <t>マルイチ</t>
    </rPh>
    <phoneticPr fontId="2"/>
  </si>
  <si>
    <t>吉本</t>
    <rPh sb="0" eb="2">
      <t>ヨシモト</t>
    </rPh>
    <phoneticPr fontId="2"/>
  </si>
  <si>
    <t>最勝</t>
    <rPh sb="0" eb="1">
      <t>モット</t>
    </rPh>
    <rPh sb="1" eb="2">
      <t>カツ</t>
    </rPh>
    <phoneticPr fontId="2"/>
  </si>
  <si>
    <t>椋本</t>
    <rPh sb="0" eb="2">
      <t>ムクモト</t>
    </rPh>
    <phoneticPr fontId="2"/>
  </si>
  <si>
    <t>すばる高</t>
    <rPh sb="3" eb="4">
      <t>コウ</t>
    </rPh>
    <phoneticPr fontId="2"/>
  </si>
  <si>
    <t>木村工機</t>
    <rPh sb="0" eb="2">
      <t>キムラ</t>
    </rPh>
    <rPh sb="2" eb="4">
      <t>コウキ</t>
    </rPh>
    <phoneticPr fontId="2"/>
  </si>
  <si>
    <t>小西塾</t>
    <rPh sb="0" eb="2">
      <t>コニシ</t>
    </rPh>
    <rPh sb="2" eb="3">
      <t>ジュク</t>
    </rPh>
    <phoneticPr fontId="2"/>
  </si>
  <si>
    <t>パナソニ</t>
  </si>
  <si>
    <t>立命館大</t>
    <rPh sb="0" eb="2">
      <t>リツメイ</t>
    </rPh>
    <rPh sb="2" eb="3">
      <t>カン</t>
    </rPh>
    <rPh sb="3" eb="4">
      <t>ダイ</t>
    </rPh>
    <phoneticPr fontId="3"/>
  </si>
  <si>
    <t>見</t>
    <rPh sb="0" eb="1">
      <t>ミ</t>
    </rPh>
    <phoneticPr fontId="1"/>
  </si>
  <si>
    <t>合計</t>
    <rPh sb="0" eb="2">
      <t>ゴウケイ</t>
    </rPh>
    <phoneticPr fontId="1"/>
  </si>
  <si>
    <t>A001</t>
  </si>
  <si>
    <t>×</t>
  </si>
  <si>
    <t>÷</t>
  </si>
  <si>
    <t>順位</t>
    <rPh sb="0" eb="2">
      <t>ジュンイ</t>
    </rPh>
    <phoneticPr fontId="1"/>
  </si>
  <si>
    <t>賞状氏名</t>
    <rPh sb="0" eb="2">
      <t>ショウジョウ</t>
    </rPh>
    <rPh sb="2" eb="4">
      <t>シメイ</t>
    </rPh>
    <phoneticPr fontId="5"/>
  </si>
  <si>
    <t>進藤雅峻</t>
  </si>
  <si>
    <t>降矢才馳</t>
  </si>
  <si>
    <t>川原田樹</t>
  </si>
  <si>
    <t>大沼奏太</t>
  </si>
  <si>
    <t>岩水愛華</t>
  </si>
  <si>
    <t>榎本美祐</t>
  </si>
  <si>
    <t>大沢一真</t>
  </si>
  <si>
    <t>小野雅貴</t>
  </si>
  <si>
    <t>中條琉偉</t>
  </si>
  <si>
    <t>相澤壮真</t>
  </si>
  <si>
    <t>小野瑛貴</t>
  </si>
  <si>
    <t>有村伊織</t>
  </si>
  <si>
    <t>深堀翔太</t>
  </si>
  <si>
    <t>加藤和奏</t>
  </si>
  <si>
    <t>深堀結太</t>
    <rPh sb="0" eb="2">
      <t>フカホリ</t>
    </rPh>
    <rPh sb="2" eb="3">
      <t>ムス</t>
    </rPh>
    <rPh sb="3" eb="4">
      <t>タ</t>
    </rPh>
    <phoneticPr fontId="5"/>
  </si>
  <si>
    <t>小野遥真</t>
    <rPh sb="0" eb="2">
      <t>オノ</t>
    </rPh>
    <rPh sb="2" eb="3">
      <t>ハルカ</t>
    </rPh>
    <rPh sb="3" eb="4">
      <t>マコト</t>
    </rPh>
    <phoneticPr fontId="5"/>
  </si>
  <si>
    <t>鈴木修也</t>
    <rPh sb="0" eb="2">
      <t>スズキ</t>
    </rPh>
    <rPh sb="2" eb="4">
      <t>シュウヤ</t>
    </rPh>
    <phoneticPr fontId="5"/>
  </si>
  <si>
    <t>髙木葉月</t>
  </si>
  <si>
    <t>宮﨑愛弓</t>
  </si>
  <si>
    <t>橋本大輝</t>
  </si>
  <si>
    <t>丸山希和</t>
  </si>
  <si>
    <t>中村公乃</t>
  </si>
  <si>
    <t>松本英倫</t>
  </si>
  <si>
    <t>丸山雄大</t>
  </si>
  <si>
    <t>荒武ゆき</t>
  </si>
  <si>
    <t>福﨑智悠</t>
  </si>
  <si>
    <t>橋本青空</t>
  </si>
  <si>
    <t>秋田鈴奈</t>
  </si>
  <si>
    <t>殿村康仁</t>
  </si>
  <si>
    <t>赤松巧海</t>
  </si>
  <si>
    <t>猪狩彪流</t>
  </si>
  <si>
    <t>西山眞子</t>
  </si>
  <si>
    <t>寺田椛乃</t>
  </si>
  <si>
    <t>小黒香弥</t>
  </si>
  <si>
    <t>河上彩理</t>
  </si>
  <si>
    <t>吉田永晟</t>
  </si>
  <si>
    <t>浅香志帆</t>
    <rPh sb="0" eb="2">
      <t>アサカ</t>
    </rPh>
    <rPh sb="2" eb="3">
      <t>シ</t>
    </rPh>
    <rPh sb="3" eb="4">
      <t>ホ</t>
    </rPh>
    <phoneticPr fontId="5"/>
  </si>
  <si>
    <t>庄司悠真</t>
  </si>
  <si>
    <t>小西唯月</t>
  </si>
  <si>
    <t>江戸甲至</t>
  </si>
  <si>
    <t>青野奈美</t>
  </si>
  <si>
    <t>青野奈緒</t>
  </si>
  <si>
    <t>越智叶穏</t>
  </si>
  <si>
    <t>野仲美羽</t>
  </si>
  <si>
    <t>矢野希歩</t>
  </si>
  <si>
    <t>大城国久</t>
  </si>
  <si>
    <t>松田盛利</t>
  </si>
  <si>
    <t>比嘉浩介</t>
  </si>
  <si>
    <t>大城茉穂</t>
  </si>
  <si>
    <t>齋藤陽果</t>
  </si>
  <si>
    <t>降矢晴愛</t>
  </si>
  <si>
    <t>田苗大門</t>
  </si>
  <si>
    <t>遠藤詩歩</t>
  </si>
  <si>
    <t>大田亜門</t>
  </si>
  <si>
    <t>能田凌仁</t>
  </si>
  <si>
    <t>笠井紗良</t>
  </si>
  <si>
    <t>小川千博</t>
  </si>
  <si>
    <t>篠塚颯太</t>
  </si>
  <si>
    <t>大沢瑛斗</t>
  </si>
  <si>
    <t>松井実莉</t>
  </si>
  <si>
    <t>久保稟夏</t>
  </si>
  <si>
    <t>鈴木優人</t>
  </si>
  <si>
    <t>澤田直輝</t>
  </si>
  <si>
    <t>小原愛菜</t>
  </si>
  <si>
    <t>髙澤結希</t>
  </si>
  <si>
    <t>髙子智大</t>
  </si>
  <si>
    <t>深堀桜愛</t>
  </si>
  <si>
    <t>平岩昌泰</t>
  </si>
  <si>
    <t>赤澤慶祐</t>
  </si>
  <si>
    <t>山本吉崇</t>
  </si>
  <si>
    <t>田所真歩</t>
  </si>
  <si>
    <t>川口省吾</t>
  </si>
  <si>
    <t>南野絢香</t>
  </si>
  <si>
    <t>境里彩子</t>
  </si>
  <si>
    <t>高岡柚月</t>
  </si>
  <si>
    <t>安田羽澄</t>
  </si>
  <si>
    <t>佐藤桃香</t>
  </si>
  <si>
    <t>青山瑞歩</t>
  </si>
  <si>
    <t>藤平大輝</t>
  </si>
  <si>
    <t>鈴木杏子</t>
  </si>
  <si>
    <t>野村宗乎</t>
  </si>
  <si>
    <t>深谷柚衣</t>
  </si>
  <si>
    <t>河原廣柾</t>
  </si>
  <si>
    <t>山田芽生</t>
  </si>
  <si>
    <t>山口大翔</t>
  </si>
  <si>
    <t>堀田浩夢</t>
  </si>
  <si>
    <t>藤井琉惺</t>
  </si>
  <si>
    <t>栗原優奈</t>
  </si>
  <si>
    <t>諸岡椿紗</t>
  </si>
  <si>
    <t>木口間尋</t>
  </si>
  <si>
    <t>谷本望珠</t>
  </si>
  <si>
    <t>矢島陽向</t>
  </si>
  <si>
    <t>佐藤乙女</t>
  </si>
  <si>
    <t>松島和泉</t>
  </si>
  <si>
    <t>田口快渡</t>
  </si>
  <si>
    <t>武田怜久</t>
  </si>
  <si>
    <t>江上愛和</t>
  </si>
  <si>
    <t>及川美月</t>
  </si>
  <si>
    <t>畠山裕登</t>
  </si>
  <si>
    <t>神白世愛</t>
  </si>
  <si>
    <t>村上莉菜</t>
  </si>
  <si>
    <t>今井愛理</t>
  </si>
  <si>
    <t>杉山心寧</t>
  </si>
  <si>
    <t>吉田雅朋</t>
  </si>
  <si>
    <t>門野拓実</t>
  </si>
  <si>
    <t>野口芽以</t>
  </si>
  <si>
    <t>高木瑛杜</t>
  </si>
  <si>
    <t>鈴木智陽</t>
  </si>
  <si>
    <t>志村瑠音</t>
  </si>
  <si>
    <t>横山彩乃</t>
  </si>
  <si>
    <t>藤井彩乃</t>
  </si>
  <si>
    <t>中島里奈</t>
  </si>
  <si>
    <t>田中杏和</t>
  </si>
  <si>
    <t>青木梨那</t>
  </si>
  <si>
    <t>園田柚子</t>
  </si>
  <si>
    <t>猪狩花音</t>
  </si>
  <si>
    <t>片渕陽斗</t>
  </si>
  <si>
    <t>小黒太一</t>
  </si>
  <si>
    <t>細木佑夏</t>
  </si>
  <si>
    <t>本間咲結</t>
  </si>
  <si>
    <t>中沢仁美</t>
  </si>
  <si>
    <t>原本悠那</t>
  </si>
  <si>
    <t>吉田美緒</t>
  </si>
  <si>
    <t>北ひなの</t>
    <rPh sb="0" eb="1">
      <t>キタ</t>
    </rPh>
    <phoneticPr fontId="5"/>
  </si>
  <si>
    <t>垣内梨緒</t>
  </si>
  <si>
    <t>山本愛子</t>
  </si>
  <si>
    <t>小倉莉子</t>
  </si>
  <si>
    <t>森田乃愛</t>
  </si>
  <si>
    <t>大嶋星七</t>
  </si>
  <si>
    <t>伊藤愛梨</t>
  </si>
  <si>
    <t>青木快斗</t>
  </si>
  <si>
    <t>大辻悠仁</t>
  </si>
  <si>
    <t>金原典真</t>
  </si>
  <si>
    <t>大見響介</t>
  </si>
  <si>
    <t>山本章瑛</t>
  </si>
  <si>
    <t>伊藤壮祐</t>
  </si>
  <si>
    <t>根來桜子</t>
  </si>
  <si>
    <t>諏訪壮真</t>
  </si>
  <si>
    <t>𠮷川大樹</t>
    <rPh sb="2" eb="3">
      <t>カワ</t>
    </rPh>
    <phoneticPr fontId="5"/>
  </si>
  <si>
    <t>杉本紗菜</t>
  </si>
  <si>
    <t>竹谷優輝</t>
  </si>
  <si>
    <t>越智咲蘭</t>
  </si>
  <si>
    <t>吉谷香凜</t>
  </si>
  <si>
    <t>今村和子</t>
  </si>
  <si>
    <t>野仲勇希</t>
  </si>
  <si>
    <t>山城遼真</t>
  </si>
  <si>
    <t>屋田磨秀</t>
  </si>
  <si>
    <t>伊佐愛授</t>
  </si>
  <si>
    <t>當眞康生</t>
  </si>
  <si>
    <t>赤城湖々</t>
  </si>
  <si>
    <t>大城奈桜</t>
  </si>
  <si>
    <t>豊田健人</t>
  </si>
  <si>
    <t>岡田龍樹</t>
    <rPh sb="2" eb="4">
      <t>リュウジュ</t>
    </rPh>
    <phoneticPr fontId="5"/>
  </si>
  <si>
    <t>鈴木愛菜</t>
  </si>
  <si>
    <t>木幡竜亜</t>
  </si>
  <si>
    <t>根本陽菜</t>
  </si>
  <si>
    <t>大田陽菜</t>
  </si>
  <si>
    <t>森田珠生</t>
  </si>
  <si>
    <t>村井郁瑛</t>
  </si>
  <si>
    <t>飯村太智</t>
  </si>
  <si>
    <t>髙橋昌子</t>
  </si>
  <si>
    <t>後藤應太</t>
  </si>
  <si>
    <t>田嶋紗英</t>
  </si>
  <si>
    <t>徳本和奏</t>
  </si>
  <si>
    <t>中里樹希</t>
  </si>
  <si>
    <t>田中翔希</t>
  </si>
  <si>
    <t>永沼翔弥</t>
  </si>
  <si>
    <t>今井滋丸</t>
  </si>
  <si>
    <t>津久井遼</t>
  </si>
  <si>
    <t>永沼心結</t>
  </si>
  <si>
    <t>金子心結</t>
  </si>
  <si>
    <t>中嶋美優</t>
  </si>
  <si>
    <t>齋藤陽彩</t>
  </si>
  <si>
    <t>髙澤結愛</t>
  </si>
  <si>
    <t>土屋諒真</t>
  </si>
  <si>
    <t>関口玲な</t>
  </si>
  <si>
    <t>辻窪玲音</t>
  </si>
  <si>
    <t>高橋東子</t>
  </si>
  <si>
    <t>益田理彩</t>
  </si>
  <si>
    <t>小野彩芽</t>
  </si>
  <si>
    <t>小野紗月</t>
  </si>
  <si>
    <t>田口彩葉</t>
  </si>
  <si>
    <t>佐々木快</t>
  </si>
  <si>
    <t>勝香里奈</t>
  </si>
  <si>
    <t>中條ゆり</t>
  </si>
  <si>
    <t>三角悠人</t>
  </si>
  <si>
    <t>寺田圭駕</t>
  </si>
  <si>
    <t>佐藤光七</t>
    <rPh sb="0" eb="2">
      <t>サトウ</t>
    </rPh>
    <rPh sb="2" eb="3">
      <t>ヒカリ</t>
    </rPh>
    <rPh sb="3" eb="4">
      <t>ナナ</t>
    </rPh>
    <phoneticPr fontId="5"/>
  </si>
  <si>
    <t>椎井理恩</t>
  </si>
  <si>
    <t>内山拓樹</t>
  </si>
  <si>
    <t>比嘉正裕</t>
  </si>
  <si>
    <t>堀内理仁</t>
  </si>
  <si>
    <t>柏原希海</t>
  </si>
  <si>
    <t>石黒煌也</t>
  </si>
  <si>
    <t>木村和颯</t>
  </si>
  <si>
    <t>弦牧峻平</t>
  </si>
  <si>
    <t>熊谷汐恩</t>
  </si>
  <si>
    <t>田中彩音</t>
  </si>
  <si>
    <t>下井悠照</t>
  </si>
  <si>
    <t>山本佳苗</t>
  </si>
  <si>
    <t>金指七葉</t>
  </si>
  <si>
    <t>寺島一樹</t>
  </si>
  <si>
    <t>子安祐世</t>
  </si>
  <si>
    <t>蜂須賀明</t>
  </si>
  <si>
    <t>中溝輝生</t>
  </si>
  <si>
    <t>田中陽菜</t>
  </si>
  <si>
    <t>瀬戸凜大</t>
  </si>
  <si>
    <t>山内茉琴</t>
  </si>
  <si>
    <t>千田心優</t>
  </si>
  <si>
    <t>冨士原康</t>
  </si>
  <si>
    <t>横山潤也</t>
  </si>
  <si>
    <t>唐松慶旗</t>
  </si>
  <si>
    <t>平泉直貴</t>
  </si>
  <si>
    <t>平岡史帆</t>
  </si>
  <si>
    <t>三浦友翔</t>
  </si>
  <si>
    <t>阿部葉月</t>
  </si>
  <si>
    <t>志村百音</t>
  </si>
  <si>
    <t>浦野真樹</t>
  </si>
  <si>
    <t>佐熊克十</t>
  </si>
  <si>
    <t>信清陽菜</t>
  </si>
  <si>
    <t>佐藤加穂</t>
  </si>
  <si>
    <t>牧田和華</t>
  </si>
  <si>
    <t>杉浦颯海</t>
  </si>
  <si>
    <t>加藤秀馬</t>
  </si>
  <si>
    <t>村上義航</t>
  </si>
  <si>
    <t>田村優佳</t>
  </si>
  <si>
    <t>高村優平</t>
  </si>
  <si>
    <t>山田夢花</t>
  </si>
  <si>
    <t>佐藤眞咲</t>
  </si>
  <si>
    <t>松田祐奈</t>
  </si>
  <si>
    <t>浅見彩葉</t>
  </si>
  <si>
    <t>吉原愛結</t>
  </si>
  <si>
    <t>岩村亮佑</t>
  </si>
  <si>
    <t>丸山貴樂</t>
  </si>
  <si>
    <t>丸山蒼太</t>
  </si>
  <si>
    <t>若槻瑛大</t>
  </si>
  <si>
    <t>刈谷考博</t>
  </si>
  <si>
    <t>西村俊亮</t>
  </si>
  <si>
    <t>加藤洋樹</t>
  </si>
  <si>
    <t>堀内心愛</t>
  </si>
  <si>
    <t>山崎心椰</t>
    <rPh sb="0" eb="2">
      <t>ヤマザキ</t>
    </rPh>
    <rPh sb="2" eb="3">
      <t>シン</t>
    </rPh>
    <rPh sb="3" eb="4">
      <t>ヤ</t>
    </rPh>
    <phoneticPr fontId="5"/>
  </si>
  <si>
    <t>川上真由</t>
    <rPh sb="0" eb="2">
      <t>カワカミ</t>
    </rPh>
    <rPh sb="2" eb="4">
      <t>マユ</t>
    </rPh>
    <phoneticPr fontId="5"/>
  </si>
  <si>
    <t>茂岩樹里</t>
    <rPh sb="0" eb="1">
      <t>シゲ</t>
    </rPh>
    <rPh sb="1" eb="2">
      <t>イワ</t>
    </rPh>
    <rPh sb="2" eb="4">
      <t>ジュリ</t>
    </rPh>
    <phoneticPr fontId="5"/>
  </si>
  <si>
    <t>土居樹生</t>
    <rPh sb="0" eb="2">
      <t>ドイ</t>
    </rPh>
    <rPh sb="2" eb="3">
      <t>タツキ</t>
    </rPh>
    <rPh sb="3" eb="4">
      <t>ナマ</t>
    </rPh>
    <phoneticPr fontId="5"/>
  </si>
  <si>
    <t>台蔵真聡</t>
    <rPh sb="0" eb="2">
      <t>ダイゾウ</t>
    </rPh>
    <rPh sb="2" eb="3">
      <t>マ</t>
    </rPh>
    <rPh sb="3" eb="4">
      <t>サトシ</t>
    </rPh>
    <phoneticPr fontId="5"/>
  </si>
  <si>
    <t>河野陽彩</t>
    <rPh sb="0" eb="1">
      <t>カワ</t>
    </rPh>
    <rPh sb="1" eb="2">
      <t>ノ</t>
    </rPh>
    <rPh sb="2" eb="3">
      <t>ヨウ</t>
    </rPh>
    <rPh sb="3" eb="4">
      <t>イロ</t>
    </rPh>
    <phoneticPr fontId="5"/>
  </si>
  <si>
    <t>山下開登</t>
    <rPh sb="0" eb="2">
      <t>ヤマシタ</t>
    </rPh>
    <rPh sb="2" eb="3">
      <t>カイ</t>
    </rPh>
    <rPh sb="3" eb="4">
      <t>ト</t>
    </rPh>
    <phoneticPr fontId="5"/>
  </si>
  <si>
    <t>中森美咲</t>
  </si>
  <si>
    <t>光谷侑梨</t>
  </si>
  <si>
    <t>中西一陽</t>
  </si>
  <si>
    <t>櫻井結子</t>
  </si>
  <si>
    <t>池上朝陽</t>
  </si>
  <si>
    <t>岩田龍樹</t>
  </si>
  <si>
    <t>小林吏紗</t>
  </si>
  <si>
    <t>村松由菜</t>
  </si>
  <si>
    <t>小田千愛</t>
  </si>
  <si>
    <t>服部真歩</t>
  </si>
  <si>
    <t>関野創大</t>
  </si>
  <si>
    <t>藤原啓尊</t>
  </si>
  <si>
    <t>加藤義翔</t>
  </si>
  <si>
    <t>荒川壮真</t>
  </si>
  <si>
    <t>大澤萌香</t>
  </si>
  <si>
    <t>浅井彩乃</t>
  </si>
  <si>
    <t>杉本果稔</t>
  </si>
  <si>
    <t>清水龍馬</t>
  </si>
  <si>
    <t>岡本昂大</t>
  </si>
  <si>
    <t>岡本唯月</t>
  </si>
  <si>
    <t>東原吏伯</t>
  </si>
  <si>
    <t>南部圭佑</t>
  </si>
  <si>
    <t>諏訪陸人</t>
  </si>
  <si>
    <t>南ちあき</t>
  </si>
  <si>
    <t>村井希翠</t>
  </si>
  <si>
    <t>江口尊琉</t>
  </si>
  <si>
    <t>山内美空</t>
  </si>
  <si>
    <t>安藤メイ</t>
  </si>
  <si>
    <t>米良颯樹</t>
  </si>
  <si>
    <t>𠮷川祐樹</t>
  </si>
  <si>
    <t>竹谷綾菜</t>
  </si>
  <si>
    <t>吉松桃香</t>
  </si>
  <si>
    <t>藤本望亜</t>
  </si>
  <si>
    <t>若本大和</t>
  </si>
  <si>
    <t>青野奈々</t>
  </si>
  <si>
    <t>安則沙絢</t>
  </si>
  <si>
    <t>矢野隆介</t>
  </si>
  <si>
    <t>有銘花笑</t>
  </si>
  <si>
    <t>安里百音</t>
  </si>
  <si>
    <t>根保有里</t>
  </si>
  <si>
    <t>浜川美憂</t>
  </si>
  <si>
    <t>石塚璃央</t>
  </si>
  <si>
    <t>大城安司</t>
  </si>
  <si>
    <t>我如古優</t>
  </si>
  <si>
    <t>幸地美愛</t>
  </si>
  <si>
    <t>豊田彩乃</t>
  </si>
  <si>
    <t>田代花依</t>
  </si>
  <si>
    <t>杉本怜亜</t>
  </si>
  <si>
    <t>松岡有里</t>
  </si>
  <si>
    <t>村山紗弥</t>
  </si>
  <si>
    <t>大石咲恵</t>
  </si>
  <si>
    <t>矢吹春菜</t>
    <rPh sb="0" eb="2">
      <t>ヤブキ</t>
    </rPh>
    <rPh sb="2" eb="4">
      <t>ハルナ</t>
    </rPh>
    <phoneticPr fontId="5"/>
  </si>
  <si>
    <t>矢吹佑人</t>
    <rPh sb="0" eb="2">
      <t>ヤブキ</t>
    </rPh>
    <rPh sb="2" eb="4">
      <t>ユウト</t>
    </rPh>
    <phoneticPr fontId="5"/>
  </si>
  <si>
    <t>薄璃莉花</t>
    <rPh sb="0" eb="1">
      <t>ウス</t>
    </rPh>
    <rPh sb="1" eb="2">
      <t>リ</t>
    </rPh>
    <rPh sb="2" eb="4">
      <t>リカ</t>
    </rPh>
    <phoneticPr fontId="5"/>
  </si>
  <si>
    <t>植田壱哉</t>
  </si>
  <si>
    <t>小沼可怜</t>
  </si>
  <si>
    <t>大越智也</t>
  </si>
  <si>
    <t>小野夏怜</t>
  </si>
  <si>
    <t>松﨑結大</t>
  </si>
  <si>
    <t>山内悠渡</t>
  </si>
  <si>
    <t>小川理緒</t>
  </si>
  <si>
    <t>篠塚晴斗</t>
  </si>
  <si>
    <t>井上希萌</t>
  </si>
  <si>
    <t>稲村勇樹</t>
  </si>
  <si>
    <t>辻窪凛音</t>
  </si>
  <si>
    <t>小原陽菜</t>
  </si>
  <si>
    <t>後藤佳歩</t>
  </si>
  <si>
    <t>荒川心音</t>
  </si>
  <si>
    <t>鈴木琉心</t>
  </si>
  <si>
    <t>齋藤陽葵</t>
  </si>
  <si>
    <t>木村らら</t>
  </si>
  <si>
    <t>吉澤寧々</t>
    <rPh sb="0" eb="2">
      <t>ヨシザワ</t>
    </rPh>
    <rPh sb="2" eb="4">
      <t>ネネ</t>
    </rPh>
    <phoneticPr fontId="5"/>
  </si>
  <si>
    <t>川俣璃奈</t>
    <rPh sb="0" eb="2">
      <t>カワマタ</t>
    </rPh>
    <rPh sb="2" eb="3">
      <t>リ</t>
    </rPh>
    <rPh sb="3" eb="4">
      <t>ナ</t>
    </rPh>
    <phoneticPr fontId="5"/>
  </si>
  <si>
    <t>関根唯未</t>
  </si>
  <si>
    <t>青木冬弥</t>
  </si>
  <si>
    <t>鹿野琴音</t>
  </si>
  <si>
    <t>渡辺詩音</t>
  </si>
  <si>
    <t>井原央登</t>
  </si>
  <si>
    <t>嶋根誠也</t>
  </si>
  <si>
    <t>前芝航成</t>
  </si>
  <si>
    <t>大迫拓真</t>
  </si>
  <si>
    <t>井澤碩也</t>
  </si>
  <si>
    <t>金澤真由</t>
  </si>
  <si>
    <t>石黒結衣</t>
  </si>
  <si>
    <t>岡田佳連</t>
  </si>
  <si>
    <t>白井裕梨</t>
  </si>
  <si>
    <t>鈴木水心</t>
  </si>
  <si>
    <t>佐藤亜美</t>
  </si>
  <si>
    <t>春木優佳</t>
  </si>
  <si>
    <t>松本実英</t>
  </si>
  <si>
    <t>冨永千乃</t>
  </si>
  <si>
    <t>川口大輔</t>
  </si>
  <si>
    <t>吉野友菜</t>
  </si>
  <si>
    <t>髙山雅純</t>
  </si>
  <si>
    <t>鈴木里奈</t>
  </si>
  <si>
    <t>石井結彩</t>
  </si>
  <si>
    <t>二階堂瞳</t>
  </si>
  <si>
    <t>赤嶺星渚</t>
  </si>
  <si>
    <t>堀部翔英</t>
  </si>
  <si>
    <t>横川愛夢</t>
  </si>
  <si>
    <t>阿部水樹</t>
  </si>
  <si>
    <t>松本大聖</t>
  </si>
  <si>
    <t>宮﨑愛菜</t>
  </si>
  <si>
    <t>真鍋洋平</t>
  </si>
  <si>
    <t>岡林虎秀</t>
  </si>
  <si>
    <t>辻本一樹</t>
  </si>
  <si>
    <t>戸田慶吾</t>
  </si>
  <si>
    <t>植村太郎</t>
  </si>
  <si>
    <t>小田隆生</t>
  </si>
  <si>
    <t>進藤優翔</t>
  </si>
  <si>
    <t>松田曉亮</t>
  </si>
  <si>
    <t>井上莉里</t>
  </si>
  <si>
    <t>麻田海吏</t>
  </si>
  <si>
    <t>石崎瑛士</t>
  </si>
  <si>
    <t>新保瑠菜</t>
  </si>
  <si>
    <t>小倉千愛</t>
  </si>
  <si>
    <t>中越彩菜</t>
  </si>
  <si>
    <t>堀内奎太</t>
  </si>
  <si>
    <t>小林未奈</t>
  </si>
  <si>
    <t>長沼花歩</t>
  </si>
  <si>
    <t>渡部夏輝</t>
  </si>
  <si>
    <t>関野隼都</t>
  </si>
  <si>
    <t>武藤和希</t>
  </si>
  <si>
    <t>青木温斗</t>
  </si>
  <si>
    <t>根來太地</t>
  </si>
  <si>
    <t>神山琴絵</t>
  </si>
  <si>
    <t>長妻一希</t>
  </si>
  <si>
    <t>金本愛夢</t>
  </si>
  <si>
    <t>足立鷲仁</t>
  </si>
  <si>
    <t>米良直樹</t>
  </si>
  <si>
    <t>柴田航希</t>
  </si>
  <si>
    <t>阿部堅真</t>
  </si>
  <si>
    <t>假屋空翔</t>
  </si>
  <si>
    <t>高橋宏明</t>
  </si>
  <si>
    <t>三井怜祐</t>
  </si>
  <si>
    <t>髙橋音葉</t>
  </si>
  <si>
    <t>渡辺健人</t>
  </si>
  <si>
    <t>岡本萌子</t>
  </si>
  <si>
    <t>馬場美和</t>
  </si>
  <si>
    <t>山城香羽</t>
  </si>
  <si>
    <t>佐瀬ひな</t>
  </si>
  <si>
    <t>佐藤美雪</t>
  </si>
  <si>
    <t>矢吹大介</t>
    <rPh sb="0" eb="2">
      <t>ヤブキ</t>
    </rPh>
    <rPh sb="2" eb="4">
      <t>ダイスケ</t>
    </rPh>
    <phoneticPr fontId="5"/>
  </si>
  <si>
    <t>大越優香</t>
  </si>
  <si>
    <t>橋本光平</t>
  </si>
  <si>
    <t>坂平雄飛</t>
  </si>
  <si>
    <t>弥谷拓哉</t>
  </si>
  <si>
    <t>小川実咲</t>
  </si>
  <si>
    <t>高橋知旦</t>
  </si>
  <si>
    <t>木下優季</t>
  </si>
  <si>
    <t>清水樹里</t>
  </si>
  <si>
    <t>髙澤史直</t>
  </si>
  <si>
    <t>下谷地輝</t>
  </si>
  <si>
    <t>田中優花</t>
  </si>
  <si>
    <t>髙木星南</t>
  </si>
  <si>
    <t>野田祐樹</t>
  </si>
  <si>
    <t>大野哲弥</t>
  </si>
  <si>
    <t>淺見考耀</t>
  </si>
  <si>
    <t>日浦貫人</t>
  </si>
  <si>
    <t>前川彩果</t>
  </si>
  <si>
    <t>𠮷川理久</t>
  </si>
  <si>
    <t>北村瑠菜</t>
  </si>
  <si>
    <t>金子優希</t>
  </si>
  <si>
    <t>高木和也</t>
  </si>
  <si>
    <t>川畑涼子</t>
  </si>
  <si>
    <t>黒澤大地</t>
  </si>
  <si>
    <t>堀内遥斗</t>
  </si>
  <si>
    <t>竹澤祥加</t>
  </si>
  <si>
    <t>中本成美</t>
  </si>
  <si>
    <t>伊藤璃音</t>
  </si>
  <si>
    <t>渡辺正人</t>
  </si>
  <si>
    <t>小林愛実</t>
  </si>
  <si>
    <t>幾田真陽</t>
  </si>
  <si>
    <t>渡辺信彦</t>
  </si>
  <si>
    <t>原子弘務</t>
  </si>
  <si>
    <t>原子雄成</t>
  </si>
  <si>
    <t>佐藤美乃</t>
  </si>
  <si>
    <t>木村りり</t>
  </si>
  <si>
    <t>小山智史</t>
  </si>
  <si>
    <t>下川奈穂</t>
  </si>
  <si>
    <t>山本結菜</t>
  </si>
  <si>
    <t>古山直樹</t>
  </si>
  <si>
    <t>宮本丈裕</t>
  </si>
  <si>
    <t>賀来和希</t>
  </si>
  <si>
    <t>土屋美帆</t>
  </si>
  <si>
    <t>内田光咲</t>
  </si>
  <si>
    <t>勝ななみ</t>
  </si>
  <si>
    <t>鈴木陽明</t>
  </si>
  <si>
    <t>賀来春希</t>
  </si>
  <si>
    <t>藤原広幸</t>
  </si>
  <si>
    <t>松永知之</t>
  </si>
  <si>
    <t>村岡史康</t>
  </si>
  <si>
    <t>大関一誠</t>
  </si>
  <si>
    <t>吉田元紀</t>
  </si>
  <si>
    <t>小澤隼平</t>
  </si>
  <si>
    <t>相馬拓也</t>
  </si>
  <si>
    <t>小島佳紀</t>
  </si>
  <si>
    <t>小池拓郎</t>
  </si>
  <si>
    <t>神田翔真</t>
  </si>
  <si>
    <t>高橋一穂</t>
  </si>
  <si>
    <t>宮崎翔平</t>
  </si>
  <si>
    <t>東賢司郎</t>
  </si>
  <si>
    <t>杉岡祐依</t>
  </si>
  <si>
    <t>紺谷亮太</t>
    <rPh sb="0" eb="2">
      <t>コンタニ</t>
    </rPh>
    <rPh sb="2" eb="4">
      <t>リョウタ</t>
    </rPh>
    <phoneticPr fontId="5"/>
  </si>
  <si>
    <t>西見美月</t>
  </si>
  <si>
    <t>𠮷本寛敬</t>
  </si>
  <si>
    <t>秋山正太</t>
  </si>
  <si>
    <t>松澤実咲</t>
  </si>
  <si>
    <t>札谷実穂</t>
  </si>
  <si>
    <t>武藤有紀</t>
  </si>
  <si>
    <t>河野翔太</t>
  </si>
  <si>
    <t>岡田秀樹</t>
  </si>
  <si>
    <t>植西亮太</t>
  </si>
  <si>
    <t>寺西聡子</t>
  </si>
  <si>
    <t>松石夏実</t>
  </si>
  <si>
    <t>金本三夢</t>
  </si>
  <si>
    <t>金本大夢</t>
  </si>
  <si>
    <t>阿部創真</t>
  </si>
  <si>
    <t>藪内颯人</t>
  </si>
  <si>
    <t>今井理佐</t>
  </si>
  <si>
    <t>田中雄貴</t>
  </si>
  <si>
    <t>橋詰幸輝</t>
  </si>
  <si>
    <t>渡邉有葵</t>
  </si>
  <si>
    <t>髙橋愛未</t>
  </si>
  <si>
    <t>楠橋莉帆</t>
  </si>
  <si>
    <t>久保伽藍</t>
  </si>
  <si>
    <t>赤嶺大翔</t>
  </si>
  <si>
    <t>AdityaSriram</t>
  </si>
  <si>
    <t>髙嶋　優</t>
    <phoneticPr fontId="1"/>
  </si>
  <si>
    <t>堀越　晶</t>
    <phoneticPr fontId="1"/>
  </si>
  <si>
    <t>堤　莉央</t>
    <phoneticPr fontId="1"/>
  </si>
  <si>
    <t>成田　圭</t>
    <phoneticPr fontId="1"/>
  </si>
  <si>
    <t>迎田　嵩</t>
    <phoneticPr fontId="1"/>
  </si>
  <si>
    <t>齋藤　奨</t>
    <phoneticPr fontId="1"/>
  </si>
  <si>
    <t>工藤　凜</t>
    <phoneticPr fontId="1"/>
  </si>
  <si>
    <t>植島　慶</t>
    <rPh sb="0" eb="2">
      <t>ウエシマ</t>
    </rPh>
    <rPh sb="3" eb="4">
      <t>ケイ</t>
    </rPh>
    <phoneticPr fontId="5"/>
  </si>
  <si>
    <t>林　柑奈</t>
    <rPh sb="0" eb="1">
      <t>ハヤシ</t>
    </rPh>
    <rPh sb="2" eb="4">
      <t>カンナ</t>
    </rPh>
    <phoneticPr fontId="5"/>
  </si>
  <si>
    <t>陳　逸帆</t>
    <phoneticPr fontId="1"/>
  </si>
  <si>
    <t>小窪　諒</t>
    <phoneticPr fontId="1"/>
  </si>
  <si>
    <t>鞘木　葵</t>
    <phoneticPr fontId="1"/>
  </si>
  <si>
    <t>荻　翔平</t>
    <phoneticPr fontId="1"/>
  </si>
  <si>
    <t>申　悠宏</t>
    <phoneticPr fontId="1"/>
  </si>
  <si>
    <t>橋本　倖</t>
    <phoneticPr fontId="1"/>
  </si>
  <si>
    <t>南　森譲</t>
    <phoneticPr fontId="1"/>
  </si>
  <si>
    <t>金　新人</t>
    <phoneticPr fontId="1"/>
  </si>
  <si>
    <t>大野　咲</t>
    <phoneticPr fontId="1"/>
  </si>
  <si>
    <t>吉村　櫂</t>
    <phoneticPr fontId="1"/>
  </si>
  <si>
    <t>末松　峻</t>
    <phoneticPr fontId="1"/>
  </si>
  <si>
    <t>田中　奏</t>
    <phoneticPr fontId="1"/>
  </si>
  <si>
    <t>須山　悠</t>
    <phoneticPr fontId="1"/>
  </si>
  <si>
    <t>浅岡　諒</t>
    <phoneticPr fontId="1"/>
  </si>
  <si>
    <t>斉城　裕</t>
    <phoneticPr fontId="1"/>
  </si>
  <si>
    <t>北里　錬</t>
    <phoneticPr fontId="1"/>
  </si>
  <si>
    <t>伊藤　凛</t>
    <phoneticPr fontId="1"/>
  </si>
  <si>
    <t>星野　瞳</t>
    <phoneticPr fontId="1"/>
  </si>
  <si>
    <t>遠藤　春</t>
    <phoneticPr fontId="1"/>
  </si>
  <si>
    <t>鈴木　柚</t>
    <rPh sb="0" eb="2">
      <t>スズキ</t>
    </rPh>
    <rPh sb="3" eb="4">
      <t>ユズ</t>
    </rPh>
    <phoneticPr fontId="5"/>
  </si>
  <si>
    <t>井若　遼</t>
    <phoneticPr fontId="1"/>
  </si>
  <si>
    <t>高　雪乃</t>
    <phoneticPr fontId="1"/>
  </si>
  <si>
    <t>加藤　栞</t>
    <phoneticPr fontId="1"/>
  </si>
  <si>
    <t>森　心希</t>
    <phoneticPr fontId="1"/>
  </si>
  <si>
    <t>高山　皐</t>
    <phoneticPr fontId="1"/>
  </si>
  <si>
    <t>林　真由</t>
    <phoneticPr fontId="1"/>
  </si>
  <si>
    <t>向　優樹</t>
    <phoneticPr fontId="1"/>
  </si>
  <si>
    <t>浦垣　瞭</t>
    <phoneticPr fontId="1"/>
  </si>
  <si>
    <t>村杉　翼</t>
    <phoneticPr fontId="1"/>
  </si>
  <si>
    <t>鈴木　匠</t>
    <phoneticPr fontId="1"/>
  </si>
  <si>
    <t>林　大翔</t>
    <phoneticPr fontId="1"/>
  </si>
  <si>
    <t>髙嶋　駿</t>
    <phoneticPr fontId="1"/>
  </si>
  <si>
    <t>南　咲妃</t>
    <phoneticPr fontId="1"/>
  </si>
  <si>
    <t>濱林　萌</t>
    <phoneticPr fontId="1"/>
  </si>
  <si>
    <t>安藤　舜</t>
    <phoneticPr fontId="1"/>
  </si>
  <si>
    <t>村田　心</t>
    <phoneticPr fontId="1"/>
  </si>
  <si>
    <t>大熊　伶</t>
    <phoneticPr fontId="1"/>
  </si>
  <si>
    <t>眞柄　燈</t>
    <phoneticPr fontId="1"/>
  </si>
  <si>
    <t>東　佑真</t>
    <rPh sb="0" eb="1">
      <t>ヒガシ</t>
    </rPh>
    <rPh sb="2" eb="3">
      <t>ユウ</t>
    </rPh>
    <rPh sb="3" eb="4">
      <t>マ</t>
    </rPh>
    <phoneticPr fontId="5"/>
  </si>
  <si>
    <t>日置　唯</t>
    <phoneticPr fontId="1"/>
  </si>
  <si>
    <t>佐藤　晟</t>
    <phoneticPr fontId="1"/>
  </si>
  <si>
    <t>古井　光</t>
    <phoneticPr fontId="1"/>
  </si>
  <si>
    <t>朝美　心</t>
    <phoneticPr fontId="1"/>
  </si>
  <si>
    <t>大野　優</t>
    <phoneticPr fontId="1"/>
  </si>
  <si>
    <t>西平　凌</t>
    <phoneticPr fontId="1"/>
  </si>
  <si>
    <t>斎藤　快</t>
    <phoneticPr fontId="1"/>
  </si>
  <si>
    <t>武田　凜</t>
    <phoneticPr fontId="1"/>
  </si>
  <si>
    <t>秋本　匠</t>
    <phoneticPr fontId="1"/>
  </si>
  <si>
    <t>林　優奈</t>
    <phoneticPr fontId="1"/>
  </si>
  <si>
    <t>多田　雅</t>
    <phoneticPr fontId="1"/>
  </si>
  <si>
    <t>白石　陽</t>
    <phoneticPr fontId="1"/>
  </si>
  <si>
    <t>松本　奏</t>
    <phoneticPr fontId="1"/>
  </si>
  <si>
    <t>錦　健志</t>
    <phoneticPr fontId="1"/>
  </si>
  <si>
    <t>大熊　快</t>
    <phoneticPr fontId="1"/>
  </si>
  <si>
    <t>小松　杏</t>
    <phoneticPr fontId="1"/>
  </si>
  <si>
    <t>田中　颯</t>
    <phoneticPr fontId="1"/>
  </si>
  <si>
    <t>西平　峻</t>
    <phoneticPr fontId="1"/>
  </si>
  <si>
    <t>森　啓夢</t>
    <phoneticPr fontId="1"/>
  </si>
  <si>
    <t>斎藤　俊</t>
    <phoneticPr fontId="1"/>
  </si>
  <si>
    <t>森　一達</t>
    <phoneticPr fontId="1"/>
  </si>
  <si>
    <t>片山　和</t>
    <phoneticPr fontId="1"/>
  </si>
  <si>
    <t>宗像　梢</t>
    <phoneticPr fontId="1"/>
  </si>
  <si>
    <t>朴　咲耶</t>
    <phoneticPr fontId="1"/>
  </si>
  <si>
    <t>伊藤　翼</t>
    <phoneticPr fontId="1"/>
  </si>
  <si>
    <t>砂　達哉</t>
    <phoneticPr fontId="1"/>
  </si>
  <si>
    <t>林　翔子</t>
    <phoneticPr fontId="1"/>
  </si>
  <si>
    <t>浦　三月</t>
    <phoneticPr fontId="1"/>
  </si>
  <si>
    <t>岩成　海</t>
    <phoneticPr fontId="1"/>
  </si>
  <si>
    <t>西　純平</t>
    <phoneticPr fontId="1"/>
  </si>
  <si>
    <t>Ａ</t>
  </si>
  <si>
    <t>Ｂ</t>
  </si>
  <si>
    <t>Ｃ</t>
  </si>
  <si>
    <t>Ｄ</t>
  </si>
  <si>
    <t>Ｅ</t>
  </si>
  <si>
    <t>青森県</t>
    <phoneticPr fontId="5"/>
  </si>
  <si>
    <t>丸谷サポートスクール</t>
  </si>
  <si>
    <t>三沢珠算塾</t>
    <phoneticPr fontId="5"/>
  </si>
  <si>
    <t>TANNOそくさん研究所</t>
  </si>
  <si>
    <t>秋田県</t>
    <phoneticPr fontId="5"/>
  </si>
  <si>
    <t>山形県</t>
    <phoneticPr fontId="5"/>
  </si>
  <si>
    <t>平藤そろばん・あんざん教室</t>
    <phoneticPr fontId="5"/>
  </si>
  <si>
    <t>福島県</t>
    <phoneticPr fontId="5"/>
  </si>
  <si>
    <t>あづま珠算塾</t>
  </si>
  <si>
    <t>福島県</t>
    <phoneticPr fontId="5"/>
  </si>
  <si>
    <t>そろばんプラス</t>
  </si>
  <si>
    <t>茨城県</t>
    <phoneticPr fontId="5"/>
  </si>
  <si>
    <t>茨城県</t>
    <phoneticPr fontId="5"/>
  </si>
  <si>
    <t>実そろばん教室</t>
  </si>
  <si>
    <t>栃木県</t>
    <phoneticPr fontId="5"/>
  </si>
  <si>
    <t>群馬県</t>
    <phoneticPr fontId="5"/>
  </si>
  <si>
    <t>埼玉県</t>
    <phoneticPr fontId="5"/>
  </si>
  <si>
    <t>岡庭珠算塾</t>
    <phoneticPr fontId="5"/>
  </si>
  <si>
    <t>しま暗算そろばん教室</t>
  </si>
  <si>
    <t>そろばんスクール友愛</t>
    <rPh sb="8" eb="9">
      <t>トモ</t>
    </rPh>
    <rPh sb="9" eb="10">
      <t>アイ</t>
    </rPh>
    <phoneticPr fontId="5"/>
  </si>
  <si>
    <t>そろばんゼミナールＵＮＯ</t>
  </si>
  <si>
    <t>野田あんざんそろばんアカデミー</t>
  </si>
  <si>
    <t>Brains SC</t>
  </si>
  <si>
    <t>千葉県</t>
    <phoneticPr fontId="5"/>
  </si>
  <si>
    <t>石戸珠算学園</t>
    <phoneticPr fontId="5"/>
  </si>
  <si>
    <t>金子珠算塾</t>
  </si>
  <si>
    <t>けいさんぎのう</t>
  </si>
  <si>
    <t>東京都</t>
    <phoneticPr fontId="5"/>
  </si>
  <si>
    <t>あおば珠算塾</t>
    <phoneticPr fontId="5"/>
  </si>
  <si>
    <t>Abacus Studio</t>
    <phoneticPr fontId="5"/>
  </si>
  <si>
    <t>東京都</t>
    <phoneticPr fontId="5"/>
  </si>
  <si>
    <t>岩出そろばんアカデミー</t>
    <phoneticPr fontId="5"/>
  </si>
  <si>
    <t>Ｓ＆Ａあんざんスクール</t>
  </si>
  <si>
    <t>東京都</t>
    <phoneticPr fontId="5"/>
  </si>
  <si>
    <t>Sanraku Soroban School</t>
  </si>
  <si>
    <t>豊島岡女子学園高等学校</t>
    <phoneticPr fontId="5"/>
  </si>
  <si>
    <t>中野珠算塾練馬支部</t>
  </si>
  <si>
    <t>中野珠算塾羽根木支部</t>
    <phoneticPr fontId="5"/>
  </si>
  <si>
    <t>中野珠算塾大和町支部</t>
    <phoneticPr fontId="5"/>
  </si>
  <si>
    <t>牧野珠算研究塾</t>
  </si>
  <si>
    <t>早稲田大学</t>
  </si>
  <si>
    <t>神奈川県</t>
    <phoneticPr fontId="5"/>
  </si>
  <si>
    <t>青葉計算アカデミー</t>
    <phoneticPr fontId="5"/>
  </si>
  <si>
    <t>神奈川県</t>
    <phoneticPr fontId="5"/>
  </si>
  <si>
    <t>Countspace</t>
    <phoneticPr fontId="5"/>
  </si>
  <si>
    <t>神林そろあん教室</t>
  </si>
  <si>
    <t>パチパチそろばん速算スクール</t>
    <phoneticPr fontId="5"/>
  </si>
  <si>
    <t>はやぶさそろばんスクール</t>
  </si>
  <si>
    <t>新潟県</t>
    <phoneticPr fontId="5"/>
  </si>
  <si>
    <t>新潟県</t>
    <phoneticPr fontId="5"/>
  </si>
  <si>
    <t>中沢珠算教室</t>
    <phoneticPr fontId="5"/>
  </si>
  <si>
    <t>富山県</t>
    <phoneticPr fontId="5"/>
  </si>
  <si>
    <t>石川県</t>
    <phoneticPr fontId="5"/>
  </si>
  <si>
    <t>石川県</t>
    <phoneticPr fontId="5"/>
  </si>
  <si>
    <t>石川県</t>
    <phoneticPr fontId="5"/>
  </si>
  <si>
    <t>丸一珠算教室</t>
  </si>
  <si>
    <t>𠮷本そろばん教室</t>
  </si>
  <si>
    <t>山梨県</t>
    <phoneticPr fontId="5"/>
  </si>
  <si>
    <t>最勝珠算塾</t>
    <phoneticPr fontId="5"/>
  </si>
  <si>
    <t>山梨県</t>
    <phoneticPr fontId="5"/>
  </si>
  <si>
    <t>遊亀珠算学校</t>
  </si>
  <si>
    <t>長野県</t>
    <phoneticPr fontId="5"/>
  </si>
  <si>
    <t>そろばんキッズ</t>
    <phoneticPr fontId="5"/>
  </si>
  <si>
    <t>愛知県</t>
    <phoneticPr fontId="5"/>
  </si>
  <si>
    <t>愛知県</t>
    <phoneticPr fontId="5"/>
  </si>
  <si>
    <t>ステップキッズ</t>
    <phoneticPr fontId="5"/>
  </si>
  <si>
    <t>愛知県</t>
    <phoneticPr fontId="5"/>
  </si>
  <si>
    <t>そろばんマイスタースクール</t>
  </si>
  <si>
    <t>三重県</t>
    <phoneticPr fontId="5"/>
  </si>
  <si>
    <t>椋本珠算学校</t>
  </si>
  <si>
    <t>京都府</t>
    <phoneticPr fontId="5"/>
  </si>
  <si>
    <t>京都府立京都すばる高等学校</t>
  </si>
  <si>
    <t>大阪府</t>
    <rPh sb="2" eb="3">
      <t>フ</t>
    </rPh>
    <phoneticPr fontId="5"/>
  </si>
  <si>
    <t>大阪府</t>
    <phoneticPr fontId="5"/>
  </si>
  <si>
    <t>パナソニック株式会社</t>
  </si>
  <si>
    <t>兵庫県</t>
    <phoneticPr fontId="5"/>
  </si>
  <si>
    <t>大阪府</t>
    <phoneticPr fontId="5"/>
  </si>
  <si>
    <t>立命館大学</t>
    <phoneticPr fontId="5"/>
  </si>
  <si>
    <t>奈良県</t>
    <phoneticPr fontId="5"/>
  </si>
  <si>
    <t>かしはら計算スクール Nexus</t>
    <phoneticPr fontId="5"/>
  </si>
  <si>
    <t>奈良女子大学</t>
  </si>
  <si>
    <t>徳島県</t>
    <phoneticPr fontId="5"/>
  </si>
  <si>
    <t>愛媛県</t>
    <phoneticPr fontId="5"/>
  </si>
  <si>
    <t>PACHIPACHIアバカス・スクール</t>
    <phoneticPr fontId="5"/>
  </si>
  <si>
    <t>福岡県</t>
    <phoneticPr fontId="5"/>
  </si>
  <si>
    <t>当仁小学校</t>
    <phoneticPr fontId="5"/>
  </si>
  <si>
    <t>大分県</t>
    <phoneticPr fontId="5"/>
  </si>
  <si>
    <t>沖縄県</t>
    <phoneticPr fontId="5"/>
  </si>
  <si>
    <t>有銘珠算学院</t>
    <phoneticPr fontId="5"/>
  </si>
  <si>
    <t>宮城珠算学校</t>
  </si>
  <si>
    <t>アメリカ</t>
    <phoneticPr fontId="5"/>
  </si>
  <si>
    <t>SuperMath</t>
    <phoneticPr fontId="5"/>
  </si>
  <si>
    <t>ブラジル</t>
    <phoneticPr fontId="5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</si>
  <si>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</si>
  <si>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</si>
  <si>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</si>
  <si>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</si>
  <si>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</si>
  <si>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２年以下</t>
    <phoneticPr fontId="1"/>
  </si>
  <si>
    <t>３・４年</t>
    <phoneticPr fontId="1"/>
  </si>
  <si>
    <t>５・６年</t>
    <phoneticPr fontId="1"/>
  </si>
  <si>
    <t>中学</t>
    <phoneticPr fontId="1"/>
  </si>
  <si>
    <t>高校・一般</t>
    <phoneticPr fontId="1"/>
  </si>
  <si>
    <t>２年以下(11)</t>
    <phoneticPr fontId="1"/>
  </si>
  <si>
    <t>３・４年(24)</t>
    <phoneticPr fontId="1"/>
  </si>
  <si>
    <t>５・６年(24)</t>
    <phoneticPr fontId="1"/>
  </si>
  <si>
    <t>中学(24)</t>
    <phoneticPr fontId="1"/>
  </si>
  <si>
    <t>高校・一般(16)</t>
    <phoneticPr fontId="1"/>
  </si>
  <si>
    <t>団体番号</t>
  </si>
  <si>
    <t>番号</t>
  </si>
  <si>
    <t>B001</t>
  </si>
  <si>
    <t>B158</t>
  </si>
  <si>
    <t>C001</t>
  </si>
  <si>
    <t>D001</t>
  </si>
  <si>
    <t>E001</t>
  </si>
  <si>
    <t/>
  </si>
  <si>
    <t>小学２年生以下の部＿総合競技成績表</t>
    <rPh sb="0" eb="2">
      <t>ショウガク</t>
    </rPh>
    <rPh sb="3" eb="5">
      <t>ネンセイ</t>
    </rPh>
    <rPh sb="5" eb="7">
      <t>イカ</t>
    </rPh>
    <rPh sb="8" eb="9">
      <t>ブ</t>
    </rPh>
    <rPh sb="10" eb="12">
      <t>ソウゴウ</t>
    </rPh>
    <rPh sb="12" eb="14">
      <t>キョウギ</t>
    </rPh>
    <rPh sb="14" eb="16">
      <t>セイセキ</t>
    </rPh>
    <rPh sb="16" eb="17">
      <t>ヒョウ</t>
    </rPh>
    <phoneticPr fontId="13"/>
  </si>
  <si>
    <t>小学３・４年生の部＿総合競技成績表</t>
    <rPh sb="0" eb="2">
      <t>ショウガク</t>
    </rPh>
    <rPh sb="5" eb="7">
      <t>ネンセイ</t>
    </rPh>
    <rPh sb="8" eb="9">
      <t>ブ</t>
    </rPh>
    <rPh sb="10" eb="12">
      <t>ソウゴウ</t>
    </rPh>
    <rPh sb="12" eb="14">
      <t>キョウギ</t>
    </rPh>
    <rPh sb="14" eb="16">
      <t>セイセキ</t>
    </rPh>
    <rPh sb="16" eb="17">
      <t>ヒョウ</t>
    </rPh>
    <phoneticPr fontId="13"/>
  </si>
  <si>
    <t>小学５・６年生の部＿総合競技成績表</t>
    <rPh sb="0" eb="2">
      <t>ショウガク</t>
    </rPh>
    <rPh sb="5" eb="7">
      <t>ネンセイ</t>
    </rPh>
    <rPh sb="8" eb="9">
      <t>ブ</t>
    </rPh>
    <rPh sb="10" eb="12">
      <t>ソウゴウ</t>
    </rPh>
    <rPh sb="12" eb="14">
      <t>キョウギ</t>
    </rPh>
    <rPh sb="14" eb="16">
      <t>セイセキ</t>
    </rPh>
    <rPh sb="16" eb="17">
      <t>ヒョウ</t>
    </rPh>
    <phoneticPr fontId="13"/>
  </si>
  <si>
    <t>中学生の部＿総合競技成績表</t>
    <rPh sb="0" eb="3">
      <t>チュウガクセイ</t>
    </rPh>
    <rPh sb="4" eb="5">
      <t>ブ</t>
    </rPh>
    <rPh sb="6" eb="8">
      <t>ソウゴウ</t>
    </rPh>
    <rPh sb="8" eb="10">
      <t>キョウギ</t>
    </rPh>
    <rPh sb="10" eb="12">
      <t>セイセキ</t>
    </rPh>
    <rPh sb="12" eb="13">
      <t>ヒョウ</t>
    </rPh>
    <phoneticPr fontId="13"/>
  </si>
  <si>
    <t>高校・一般の部＿総合競技成績表</t>
    <rPh sb="0" eb="2">
      <t>コウコウ</t>
    </rPh>
    <rPh sb="3" eb="5">
      <t>イッパン</t>
    </rPh>
    <rPh sb="6" eb="7">
      <t>ブ</t>
    </rPh>
    <rPh sb="8" eb="10">
      <t>ソウゴウ</t>
    </rPh>
    <rPh sb="10" eb="12">
      <t>キョウギ</t>
    </rPh>
    <rPh sb="12" eb="14">
      <t>セイセキ</t>
    </rPh>
    <rPh sb="14" eb="15">
      <t>ヒョウ</t>
    </rPh>
    <phoneticPr fontId="13"/>
  </si>
  <si>
    <t>個人総合競技</t>
    <rPh sb="0" eb="2">
      <t>コジン</t>
    </rPh>
    <rPh sb="2" eb="4">
      <t>ソウゴウ</t>
    </rPh>
    <rPh sb="4" eb="6">
      <t>キョウギ</t>
    </rPh>
    <phoneticPr fontId="13"/>
  </si>
  <si>
    <t>日本一</t>
    <rPh sb="0" eb="3">
      <t>ニホンイチ</t>
    </rPh>
    <phoneticPr fontId="13"/>
  </si>
  <si>
    <t>団体総合競技</t>
    <rPh sb="0" eb="2">
      <t>ダンタイ</t>
    </rPh>
    <rPh sb="2" eb="4">
      <t>ソウゴウ</t>
    </rPh>
    <rPh sb="4" eb="6">
      <t>キョウギ</t>
    </rPh>
    <phoneticPr fontId="13"/>
  </si>
  <si>
    <t>読上算競技</t>
    <rPh sb="0" eb="1">
      <t>ヨ</t>
    </rPh>
    <rPh sb="1" eb="2">
      <t>ア</t>
    </rPh>
    <rPh sb="2" eb="3">
      <t>ザン</t>
    </rPh>
    <rPh sb="3" eb="5">
      <t>キョウギ</t>
    </rPh>
    <phoneticPr fontId="13"/>
  </si>
  <si>
    <t>A027</t>
    <phoneticPr fontId="13"/>
  </si>
  <si>
    <t>B052</t>
    <phoneticPr fontId="13"/>
  </si>
  <si>
    <t>C204</t>
    <phoneticPr fontId="13"/>
  </si>
  <si>
    <t>D031</t>
    <phoneticPr fontId="13"/>
  </si>
  <si>
    <t>E035</t>
    <phoneticPr fontId="13"/>
  </si>
  <si>
    <t>読上暗算競技</t>
    <rPh sb="0" eb="1">
      <t>ヨ</t>
    </rPh>
    <rPh sb="1" eb="2">
      <t>ア</t>
    </rPh>
    <rPh sb="2" eb="4">
      <t>アンザン</t>
    </rPh>
    <rPh sb="4" eb="6">
      <t>キョウギ</t>
    </rPh>
    <phoneticPr fontId="13"/>
  </si>
  <si>
    <t>B</t>
    <phoneticPr fontId="13"/>
  </si>
  <si>
    <t>A057</t>
    <phoneticPr fontId="13"/>
  </si>
  <si>
    <t>B183</t>
    <phoneticPr fontId="13"/>
  </si>
  <si>
    <t>C079</t>
    <phoneticPr fontId="13"/>
  </si>
  <si>
    <t>D040</t>
    <phoneticPr fontId="13"/>
  </si>
  <si>
    <t>E122</t>
    <phoneticPr fontId="13"/>
  </si>
  <si>
    <t>フラッシュ暗算競技</t>
    <rPh sb="5" eb="7">
      <t>アンザン</t>
    </rPh>
    <rPh sb="7" eb="9">
      <t>キョウギ</t>
    </rPh>
    <phoneticPr fontId="13"/>
  </si>
  <si>
    <t>C044</t>
    <phoneticPr fontId="13"/>
  </si>
  <si>
    <t>D152</t>
    <phoneticPr fontId="13"/>
  </si>
  <si>
    <t>E036</t>
    <phoneticPr fontId="13"/>
  </si>
  <si>
    <t>英語読上算競技</t>
    <rPh sb="0" eb="2">
      <t>エイゴ</t>
    </rPh>
    <rPh sb="2" eb="3">
      <t>ヨ</t>
    </rPh>
    <rPh sb="3" eb="4">
      <t>ア</t>
    </rPh>
    <rPh sb="4" eb="5">
      <t>ザン</t>
    </rPh>
    <rPh sb="5" eb="7">
      <t>キョウギ</t>
    </rPh>
    <phoneticPr fontId="13"/>
  </si>
  <si>
    <t>A086</t>
    <phoneticPr fontId="13"/>
  </si>
  <si>
    <t>C041</t>
    <phoneticPr fontId="13"/>
  </si>
  <si>
    <t>D027</t>
    <phoneticPr fontId="13"/>
  </si>
  <si>
    <t>E015</t>
    <phoneticPr fontId="13"/>
  </si>
  <si>
    <t>■　個人総合競技</t>
    <rPh sb="2" eb="4">
      <t>コジン</t>
    </rPh>
    <rPh sb="4" eb="6">
      <t>ソウゴウ</t>
    </rPh>
    <rPh sb="6" eb="8">
      <t>キョウギ</t>
    </rPh>
    <phoneticPr fontId="13"/>
  </si>
  <si>
    <t>■　団体総合競技</t>
    <rPh sb="2" eb="4">
      <t>ダンタイ</t>
    </rPh>
    <rPh sb="4" eb="6">
      <t>ソウゴウ</t>
    </rPh>
    <rPh sb="6" eb="8">
      <t>キョウギ</t>
    </rPh>
    <phoneticPr fontId="13"/>
  </si>
  <si>
    <t>全国珠算競技大会　そろばんクリスマスカップ２０１８</t>
    <rPh sb="0" eb="2">
      <t>ゼンコク</t>
    </rPh>
    <rPh sb="2" eb="4">
      <t>シュザン</t>
    </rPh>
    <rPh sb="4" eb="6">
      <t>キョウギ</t>
    </rPh>
    <rPh sb="6" eb="8">
      <t>タイカイ</t>
    </rPh>
    <phoneticPr fontId="13"/>
  </si>
  <si>
    <t>主催：日本珠算協会　会場：浦和ロイヤルパインズホテル　期日：２０１８年１２月２４日（月）</t>
    <rPh sb="0" eb="2">
      <t>シュサイ</t>
    </rPh>
    <rPh sb="3" eb="5">
      <t>ニホン</t>
    </rPh>
    <rPh sb="5" eb="7">
      <t>シュザン</t>
    </rPh>
    <rPh sb="7" eb="9">
      <t>キョウカイ</t>
    </rPh>
    <rPh sb="10" eb="12">
      <t>カイジョウ</t>
    </rPh>
    <rPh sb="13" eb="15">
      <t>ウラワ</t>
    </rPh>
    <rPh sb="27" eb="29">
      <t>キジツ</t>
    </rPh>
    <phoneticPr fontId="13"/>
  </si>
  <si>
    <t>日本一</t>
    <rPh sb="0" eb="3">
      <t>ニホンイチ</t>
    </rPh>
    <phoneticPr fontId="1"/>
  </si>
  <si>
    <t>主催　日本珠算協会</t>
    <rPh sb="0" eb="2">
      <t>シュサイ</t>
    </rPh>
    <rPh sb="3" eb="5">
      <t>ニホン</t>
    </rPh>
    <rPh sb="5" eb="7">
      <t>シュザン</t>
    </rPh>
    <rPh sb="7" eb="9">
      <t>キョウカイ</t>
    </rPh>
    <phoneticPr fontId="13"/>
  </si>
  <si>
    <t>種目別競技　成績表</t>
    <rPh sb="0" eb="3">
      <t>シュモクベツ</t>
    </rPh>
    <rPh sb="3" eb="5">
      <t>キョウギ</t>
    </rPh>
    <rPh sb="6" eb="8">
      <t>セイセキ</t>
    </rPh>
    <rPh sb="8" eb="9">
      <t>ヒョウ</t>
    </rPh>
    <phoneticPr fontId="13"/>
  </si>
  <si>
    <t>小学２年生以下の部</t>
    <rPh sb="0" eb="2">
      <t>ショウガク</t>
    </rPh>
    <rPh sb="3" eb="5">
      <t>ネンセイ</t>
    </rPh>
    <rPh sb="5" eb="7">
      <t>イカ</t>
    </rPh>
    <rPh sb="8" eb="9">
      <t>ブ</t>
    </rPh>
    <phoneticPr fontId="13"/>
  </si>
  <si>
    <t>小学３・４年生の部</t>
    <rPh sb="0" eb="2">
      <t>ショウガク</t>
    </rPh>
    <rPh sb="5" eb="7">
      <t>ネンセイ</t>
    </rPh>
    <rPh sb="8" eb="9">
      <t>ブ</t>
    </rPh>
    <phoneticPr fontId="13"/>
  </si>
  <si>
    <t>小学５・６年生の部</t>
    <rPh sb="0" eb="2">
      <t>ショウガク</t>
    </rPh>
    <rPh sb="5" eb="7">
      <t>ネンセイ</t>
    </rPh>
    <rPh sb="8" eb="9">
      <t>ブ</t>
    </rPh>
    <phoneticPr fontId="13"/>
  </si>
  <si>
    <t>高校・一般の部</t>
    <rPh sb="0" eb="2">
      <t>コウコウ</t>
    </rPh>
    <rPh sb="3" eb="5">
      <t>イッパン</t>
    </rPh>
    <rPh sb="6" eb="7">
      <t>ブ</t>
    </rPh>
    <phoneticPr fontId="13"/>
  </si>
  <si>
    <t>■</t>
    <phoneticPr fontId="13"/>
  </si>
  <si>
    <t>■　そろばん日本一</t>
    <phoneticPr fontId="13"/>
  </si>
  <si>
    <t>準日本一</t>
    <phoneticPr fontId="13"/>
  </si>
  <si>
    <t>■　フラッシュ暗算日本一</t>
    <phoneticPr fontId="13"/>
  </si>
  <si>
    <t>■　読上暗算日本一</t>
    <phoneticPr fontId="13"/>
  </si>
  <si>
    <t>■　読上算日本一</t>
    <phoneticPr fontId="13"/>
  </si>
  <si>
    <t>■　英語読上算日本一</t>
    <phoneticPr fontId="13"/>
  </si>
  <si>
    <t>■　フラッシュ暗算世界記録</t>
    <phoneticPr fontId="13"/>
  </si>
  <si>
    <t>浦和ロイヤルパインズホテル</t>
    <phoneticPr fontId="1"/>
  </si>
  <si>
    <t>会場：</t>
    <rPh sb="0" eb="2">
      <t>カイジョウ</t>
    </rPh>
    <phoneticPr fontId="13"/>
  </si>
  <si>
    <t>期日：</t>
    <phoneticPr fontId="13"/>
  </si>
  <si>
    <t>中学生の部</t>
    <rPh sb="0" eb="3">
      <t>チュウガクセイ</t>
    </rPh>
    <rPh sb="4" eb="5">
      <t>ブ</t>
    </rPh>
    <phoneticPr fontId="13"/>
  </si>
  <si>
    <t>ブラジル</t>
  </si>
  <si>
    <t>アメリカ</t>
  </si>
  <si>
    <t>神奈川</t>
    <phoneticPr fontId="5"/>
  </si>
  <si>
    <t>都道府県</t>
    <rPh sb="0" eb="4">
      <t>トドウフケン</t>
    </rPh>
    <phoneticPr fontId="1"/>
  </si>
  <si>
    <t>秋　田</t>
  </si>
  <si>
    <t>秋　田</t>
    <phoneticPr fontId="5"/>
  </si>
  <si>
    <t>茨　城</t>
  </si>
  <si>
    <t>埼　玉</t>
  </si>
  <si>
    <t>千　葉</t>
  </si>
  <si>
    <t>千　葉　彦</t>
  </si>
  <si>
    <t>東　京</t>
  </si>
  <si>
    <t>沖　縄</t>
  </si>
  <si>
    <t>奈　良</t>
  </si>
  <si>
    <t>奈　良女大</t>
    <rPh sb="3" eb="4">
      <t>ジョ</t>
    </rPh>
    <rPh sb="4" eb="5">
      <t>ダイ</t>
    </rPh>
    <phoneticPr fontId="2"/>
  </si>
  <si>
    <t>新　潟</t>
  </si>
  <si>
    <t>石　川</t>
  </si>
  <si>
    <t>石　川塾</t>
  </si>
  <si>
    <t>石　川塾</t>
    <rPh sb="3" eb="4">
      <t>ジュク</t>
    </rPh>
    <phoneticPr fontId="3"/>
  </si>
  <si>
    <t>長　野</t>
  </si>
  <si>
    <t>兵　庫</t>
  </si>
  <si>
    <t>青　森</t>
  </si>
  <si>
    <t>徳　島</t>
  </si>
  <si>
    <t>愛　媛</t>
  </si>
  <si>
    <t>大　分</t>
  </si>
  <si>
    <t>大　分</t>
    <phoneticPr fontId="5"/>
  </si>
  <si>
    <t>宮　城</t>
  </si>
  <si>
    <t>宮　城</t>
    <phoneticPr fontId="2"/>
  </si>
  <si>
    <t>宮　城</t>
    <phoneticPr fontId="3"/>
  </si>
  <si>
    <t>宮　城千恵利</t>
  </si>
  <si>
    <t>山　形</t>
  </si>
  <si>
    <t>福　島</t>
  </si>
  <si>
    <t>栃　木</t>
  </si>
  <si>
    <t>愛　知</t>
  </si>
  <si>
    <t>大　阪</t>
  </si>
  <si>
    <t>福　岡</t>
  </si>
  <si>
    <t>群　馬</t>
  </si>
  <si>
    <t>富　山</t>
  </si>
  <si>
    <t>山　梨</t>
  </si>
  <si>
    <t>三　重</t>
  </si>
  <si>
    <t>京　都</t>
    <rPh sb="0" eb="1">
      <t>キョウ</t>
    </rPh>
    <rPh sb="2" eb="3">
      <t>ミヤコ</t>
    </rPh>
    <phoneticPr fontId="1"/>
  </si>
  <si>
    <t>都道府県</t>
    <rPh sb="0" eb="4">
      <t>トドウフケン</t>
    </rPh>
    <phoneticPr fontId="4"/>
  </si>
  <si>
    <t>秋田県</t>
    <rPh sb="0" eb="3">
      <t>アキタケン</t>
    </rPh>
    <phoneticPr fontId="4"/>
  </si>
  <si>
    <t>茨城県</t>
    <rPh sb="0" eb="3">
      <t>イバラキケン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</si>
  <si>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</si>
  <si>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</si>
  <si>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</si>
  <si>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</si>
  <si>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</si>
  <si>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石川県</t>
    <rPh sb="0" eb="3">
      <t>イシカワケン</t>
    </rPh>
    <phoneticPr fontId="4"/>
  </si>
  <si>
    <t>長野県</t>
    <rPh sb="0" eb="3">
      <t>ナガノケン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</si>
  <si>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</si>
  <si>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</si>
  <si>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徳島県</t>
    <rPh sb="0" eb="3">
      <t>トクシマケン</t>
    </rPh>
    <phoneticPr fontId="4"/>
  </si>
  <si>
    <t>愛媛県</t>
    <rPh sb="0" eb="3">
      <t>エヒメケン</t>
    </rPh>
    <phoneticPr fontId="4"/>
  </si>
  <si>
    <t>大分県</t>
    <rPh sb="0" eb="2">
      <t>オオイタ</t>
    </rPh>
    <rPh sb="2" eb="3">
      <t>ケン</t>
    </rPh>
    <phoneticPr fontId="4"/>
  </si>
  <si>
    <t>沖縄県</t>
    <rPh sb="0" eb="3">
      <t>オキナワケン</t>
    </rPh>
    <phoneticPr fontId="4"/>
  </si>
  <si>
    <t>宮城県</t>
    <rPh sb="0" eb="3">
      <t>ミヤギケン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</si>
  <si>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</si>
  <si>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</si>
  <si>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栃木県</t>
    <rPh sb="0" eb="3">
      <t>トチギケン</t>
    </rPh>
    <phoneticPr fontId="4"/>
  </si>
  <si>
    <t>愛知県</t>
    <rPh sb="0" eb="3">
      <t>アイチケン</t>
    </rPh>
    <phoneticPr fontId="4"/>
  </si>
  <si>
    <t>大阪府</t>
    <rPh sb="0" eb="3">
      <t>オオサカフ</t>
    </rPh>
    <phoneticPr fontId="4"/>
  </si>
  <si>
    <t>福岡県</t>
    <rPh sb="0" eb="3">
      <t>フクオカケン</t>
    </rPh>
    <phoneticPr fontId="4"/>
  </si>
  <si>
    <t>大分県</t>
    <rPh sb="0" eb="3">
      <t>オオイタケン</t>
    </rPh>
    <phoneticPr fontId="4"/>
  </si>
  <si>
    <t>群馬県</t>
    <rPh sb="0" eb="3">
      <t>グンマケン</t>
    </rPh>
    <phoneticPr fontId="4"/>
  </si>
  <si>
    <t>富山県</t>
    <rPh sb="0" eb="3">
      <t>トヤマケン</t>
    </rPh>
    <phoneticPr fontId="4"/>
  </si>
  <si>
    <t>山梨県</t>
    <rPh sb="0" eb="3">
      <t>ヤマナシケン</t>
    </rPh>
    <phoneticPr fontId="4"/>
  </si>
  <si>
    <t>青森県</t>
    <rPh sb="0" eb="3">
      <t>アオモリケン</t>
    </rPh>
    <phoneticPr fontId="4"/>
  </si>
  <si>
    <t>三重県</t>
    <rPh sb="0" eb="3">
      <t>ミエケン</t>
    </rPh>
    <phoneticPr fontId="4"/>
  </si>
  <si>
    <t>京都府</t>
    <rPh sb="0" eb="3">
      <t>キョウトフ</t>
    </rPh>
    <phoneticPr fontId="4"/>
  </si>
  <si>
    <t>石川　巧真</t>
    <phoneticPr fontId="1"/>
  </si>
  <si>
    <t>石川雄一朗</t>
    <phoneticPr fontId="1"/>
  </si>
  <si>
    <t>奈良　胡春</t>
    <phoneticPr fontId="1"/>
  </si>
  <si>
    <t>宮城千恵利</t>
    <phoneticPr fontId="1"/>
  </si>
  <si>
    <t>石川　恭平</t>
    <phoneticPr fontId="1"/>
  </si>
  <si>
    <t>千葉　　彦</t>
    <phoneticPr fontId="1"/>
  </si>
  <si>
    <t>奈良　朋果</t>
    <phoneticPr fontId="1"/>
  </si>
  <si>
    <t>宮城　珠礼</t>
    <phoneticPr fontId="1"/>
  </si>
  <si>
    <t>石川　裕規</t>
    <phoneticPr fontId="1"/>
  </si>
  <si>
    <t>福島　弘之</t>
    <phoneticPr fontId="1"/>
  </si>
  <si>
    <t>E033</t>
    <phoneticPr fontId="13"/>
  </si>
  <si>
    <t>E009</t>
    <phoneticPr fontId="13"/>
  </si>
  <si>
    <t>E096</t>
    <phoneticPr fontId="13"/>
  </si>
  <si>
    <t>𠮷村　直</t>
    <rPh sb="0" eb="3">
      <t>ヨシムラ</t>
    </rPh>
    <rPh sb="4" eb="5">
      <t>ナオ</t>
    </rPh>
    <phoneticPr fontId="5"/>
  </si>
  <si>
    <t>石川巧真</t>
    <phoneticPr fontId="1"/>
  </si>
  <si>
    <t>石川恭平</t>
    <phoneticPr fontId="1"/>
  </si>
  <si>
    <t>奈良朋果</t>
    <phoneticPr fontId="1"/>
  </si>
  <si>
    <t>宮城珠礼</t>
    <phoneticPr fontId="1"/>
  </si>
  <si>
    <t>石川裕規</t>
    <phoneticPr fontId="1"/>
  </si>
  <si>
    <t>福島弘之</t>
    <phoneticPr fontId="1"/>
  </si>
  <si>
    <t>石 川 塾</t>
    <phoneticPr fontId="1"/>
  </si>
  <si>
    <t>日本一</t>
  </si>
  <si>
    <t>杵川日向雅</t>
  </si>
  <si>
    <t>(19才・三　重)</t>
  </si>
  <si>
    <t>椋本</t>
  </si>
  <si>
    <t>第２位</t>
  </si>
  <si>
    <t>(23才・千　葉)</t>
  </si>
  <si>
    <t>第３位</t>
  </si>
  <si>
    <t>(高３・埼　玉)</t>
  </si>
  <si>
    <t>(高２・青　森)</t>
  </si>
  <si>
    <t>第５位</t>
  </si>
  <si>
    <t>(26才・石　川)</t>
  </si>
  <si>
    <t>吉本</t>
  </si>
  <si>
    <t>(20才・東　京)</t>
  </si>
  <si>
    <t>第７位</t>
  </si>
  <si>
    <t>(高１・沖　縄)</t>
  </si>
  <si>
    <t>(25才・神奈川)</t>
  </si>
  <si>
    <t>(34才・東　京)</t>
  </si>
  <si>
    <t>(高１・東　京)</t>
  </si>
  <si>
    <t>第11位</t>
  </si>
  <si>
    <t>(高３・大　阪)</t>
  </si>
  <si>
    <t>星の郷</t>
  </si>
  <si>
    <t>(20才・大　阪)</t>
  </si>
  <si>
    <t>立命館大</t>
  </si>
  <si>
    <t>(高２・大　阪)</t>
  </si>
  <si>
    <t>(高１・兵　庫)</t>
  </si>
  <si>
    <t>今井</t>
  </si>
  <si>
    <t>(46才・神奈川)</t>
  </si>
  <si>
    <t>(22才・東　京)</t>
  </si>
  <si>
    <t>(31才・大　阪)</t>
  </si>
  <si>
    <t>(28才・東　京)</t>
  </si>
  <si>
    <t>(25才・東　京)</t>
  </si>
  <si>
    <t>(19才・千　葉)</t>
  </si>
  <si>
    <t>(25才・茨　城)</t>
  </si>
  <si>
    <t>小川</t>
  </si>
  <si>
    <t>第23位</t>
  </si>
  <si>
    <t>(20才・石　川)</t>
  </si>
  <si>
    <t>(29才・東　京)</t>
  </si>
  <si>
    <t>(21才・千　葉)</t>
  </si>
  <si>
    <t>第26位</t>
  </si>
  <si>
    <t>(37才・東　京)</t>
  </si>
  <si>
    <t>(高２・神奈川)</t>
  </si>
  <si>
    <t>(高１・宮　城)</t>
  </si>
  <si>
    <t>(26才・東　京)</t>
  </si>
  <si>
    <t>(19才・大　阪)</t>
  </si>
  <si>
    <t>(29才・千　葉)</t>
  </si>
  <si>
    <t>(中１・埼　玉)</t>
  </si>
  <si>
    <t>(中３・東　京)</t>
  </si>
  <si>
    <t>矢吹　佑人</t>
  </si>
  <si>
    <t>(中３・福　島)</t>
  </si>
  <si>
    <t>第４位</t>
  </si>
  <si>
    <t>(中３・青　森)</t>
  </si>
  <si>
    <t>(中２・沖　縄)</t>
  </si>
  <si>
    <t>(中２・千　葉)</t>
  </si>
  <si>
    <t>(中２・茨　城)</t>
  </si>
  <si>
    <t>(中２・栃　木)</t>
  </si>
  <si>
    <t>東部</t>
  </si>
  <si>
    <t>第10位</t>
  </si>
  <si>
    <t>(中１・富　山)</t>
  </si>
  <si>
    <t>木谷</t>
  </si>
  <si>
    <t>(中１・兵　庫)</t>
  </si>
  <si>
    <t>阿部</t>
  </si>
  <si>
    <t>第12位</t>
  </si>
  <si>
    <t>奈良　朋果</t>
  </si>
  <si>
    <t>(中１・長　野)</t>
  </si>
  <si>
    <t>(中１・神奈川)</t>
  </si>
  <si>
    <t>(中２・兵　庫)</t>
  </si>
  <si>
    <t>(中２・埼　玉)</t>
  </si>
  <si>
    <t>第16位</t>
  </si>
  <si>
    <t>(中２・大　阪)</t>
  </si>
  <si>
    <t>(中１・千　葉)</t>
  </si>
  <si>
    <t>(中２・青　森)</t>
  </si>
  <si>
    <t>大森</t>
  </si>
  <si>
    <t>(中１・青　森)</t>
  </si>
  <si>
    <t>(中２・新　潟)</t>
  </si>
  <si>
    <t>小黒</t>
  </si>
  <si>
    <t>岡本　萌子</t>
  </si>
  <si>
    <t>(中１・愛　媛)</t>
  </si>
  <si>
    <t>(中３・埼　玉)</t>
  </si>
  <si>
    <t>(中３・神奈川)</t>
  </si>
  <si>
    <t>(小２・沖　縄)</t>
  </si>
  <si>
    <t>珠光</t>
  </si>
  <si>
    <t>(小２・東　京)</t>
  </si>
  <si>
    <t>奈良　胡春</t>
  </si>
  <si>
    <t>(小２・長　野)</t>
  </si>
  <si>
    <t>(小２・埼　玉)</t>
  </si>
  <si>
    <t>第６位</t>
  </si>
  <si>
    <t>(小２・神奈川)</t>
  </si>
  <si>
    <t>(小２・千　葉)</t>
  </si>
  <si>
    <t>髙嶋　　優</t>
  </si>
  <si>
    <t>(小１・千　葉)</t>
  </si>
  <si>
    <t>浅香　志帆</t>
  </si>
  <si>
    <t>(小２・石　川)</t>
  </si>
  <si>
    <t>能登</t>
  </si>
  <si>
    <t>(小２・奈　良)</t>
  </si>
  <si>
    <t>進藤　雅峻</t>
  </si>
  <si>
    <t>(小２・秋　田)</t>
  </si>
  <si>
    <t>(小２・茨　城)</t>
  </si>
  <si>
    <t>降矢　才馳</t>
  </si>
  <si>
    <t>(小１・秋　田)</t>
  </si>
  <si>
    <t>第24位</t>
  </si>
  <si>
    <t>(小１・埼　玉)</t>
  </si>
  <si>
    <t>(小２・新　潟)</t>
  </si>
  <si>
    <t>(年長・大　分)</t>
  </si>
  <si>
    <t>中薮</t>
  </si>
  <si>
    <t>秋田千依里</t>
  </si>
  <si>
    <t>(小１・兵　庫)</t>
  </si>
  <si>
    <t>(小１・大　分)</t>
  </si>
  <si>
    <t>(小１・沖　縄)</t>
  </si>
  <si>
    <t>安里颯太郎</t>
  </si>
  <si>
    <t>(小４・沖　縄)</t>
  </si>
  <si>
    <t>(小４・東　京)</t>
  </si>
  <si>
    <t>鷺宮</t>
  </si>
  <si>
    <t>(小３・神奈川)</t>
  </si>
  <si>
    <t>(小４・栃　木)</t>
  </si>
  <si>
    <t>(小４・埼　玉)</t>
  </si>
  <si>
    <t>(小３・愛　知)</t>
  </si>
  <si>
    <t>(小４・神奈川)</t>
  </si>
  <si>
    <t>(小４・千　葉)</t>
  </si>
  <si>
    <t>(小３・沖　縄)</t>
  </si>
  <si>
    <t>第13位</t>
  </si>
  <si>
    <t>第14位</t>
  </si>
  <si>
    <t>有銘</t>
  </si>
  <si>
    <t>(小４・宮　城)</t>
  </si>
  <si>
    <t>(小４・愛　知)</t>
  </si>
  <si>
    <t>(小３・千　葉)</t>
  </si>
  <si>
    <t>(小３・埼　玉)</t>
  </si>
  <si>
    <t>(小３・大　阪)</t>
  </si>
  <si>
    <t>金岡小</t>
  </si>
  <si>
    <t>石川　巧真</t>
  </si>
  <si>
    <t>(小３・大　分)</t>
  </si>
  <si>
    <t>(小４・奈　良)</t>
  </si>
  <si>
    <t>野仲　勇希</t>
  </si>
  <si>
    <t>(小４・大　分)</t>
  </si>
  <si>
    <t>岡田　龍樹</t>
  </si>
  <si>
    <t>(小３・ブラジル)</t>
  </si>
  <si>
    <t>平成そろ</t>
  </si>
  <si>
    <t>(小３・東　京)</t>
  </si>
  <si>
    <t>(小３・新　潟)</t>
  </si>
  <si>
    <t>中沢</t>
  </si>
  <si>
    <t>上野孝太郎</t>
  </si>
  <si>
    <t>(小５・千　葉)</t>
  </si>
  <si>
    <t>(小６・埼　玉)</t>
  </si>
  <si>
    <t>(小６・愛　知)</t>
  </si>
  <si>
    <t>蜂須賀　明</t>
  </si>
  <si>
    <t>(小６・千　葉)</t>
  </si>
  <si>
    <t>(小６・大　阪)</t>
  </si>
  <si>
    <t>矢部ひかり</t>
  </si>
  <si>
    <t>(小５・福　島)</t>
  </si>
  <si>
    <t>四野宮希歩</t>
  </si>
  <si>
    <t>高山　　皐</t>
  </si>
  <si>
    <t>(小５・秋　田)</t>
  </si>
  <si>
    <t>(小５・埼　玉)</t>
  </si>
  <si>
    <t>東　　佑真</t>
  </si>
  <si>
    <t>(小６・石　川)</t>
  </si>
  <si>
    <t>(小６・新　潟)</t>
  </si>
  <si>
    <t>中条</t>
  </si>
  <si>
    <t>(小５・東　京)</t>
  </si>
  <si>
    <t>(小６・沖　縄)</t>
  </si>
  <si>
    <t>(小６・神奈川)</t>
  </si>
  <si>
    <t>齋藤　陽彩</t>
  </si>
  <si>
    <t>(小５・愛　知)</t>
  </si>
  <si>
    <t>髙嶋　　駿</t>
  </si>
  <si>
    <t>(小６・福　島)</t>
  </si>
  <si>
    <t>台蔵　真聡</t>
  </si>
  <si>
    <t>(小５・石　川)</t>
  </si>
  <si>
    <t>(小６・奈　良)</t>
  </si>
  <si>
    <t>D047</t>
    <phoneticPr fontId="13"/>
  </si>
  <si>
    <t>(小５・神奈川)</t>
  </si>
  <si>
    <t>南　　咲妃</t>
  </si>
  <si>
    <t>(小６・東　京)</t>
  </si>
  <si>
    <t>青山</t>
  </si>
  <si>
    <t>(小６・富　山)</t>
  </si>
  <si>
    <t>矢野　隆介</t>
  </si>
  <si>
    <t>(小５・大　分)</t>
  </si>
  <si>
    <t>C058</t>
    <phoneticPr fontId="13"/>
  </si>
  <si>
    <t>D021</t>
    <phoneticPr fontId="13"/>
  </si>
  <si>
    <t>E011</t>
    <phoneticPr fontId="13"/>
  </si>
  <si>
    <t>屋田　磨秀</t>
  </si>
  <si>
    <t>第18位</t>
  </si>
  <si>
    <t>(小４・徳　島)</t>
  </si>
  <si>
    <t>橋本</t>
  </si>
  <si>
    <t>(小４・新　潟)</t>
  </si>
  <si>
    <t>(高１・千　葉)</t>
  </si>
  <si>
    <t>(19才・埼　玉)</t>
  </si>
  <si>
    <t>(高２・兵　庫)</t>
  </si>
  <si>
    <t>第８位</t>
  </si>
  <si>
    <t>工藤由季夫</t>
  </si>
  <si>
    <t>(46才・東　京)</t>
  </si>
  <si>
    <t>(21才・埼　玉)</t>
  </si>
  <si>
    <t>(高２・千　葉)</t>
  </si>
  <si>
    <t>第20位</t>
  </si>
  <si>
    <t>(28才・千　葉)</t>
  </si>
  <si>
    <t>(高３・山　梨)</t>
  </si>
  <si>
    <t>遊亀</t>
  </si>
  <si>
    <t>(20才・新　潟)</t>
  </si>
  <si>
    <t>(高１・埼　玉)</t>
  </si>
  <si>
    <t>(24才・大　阪)</t>
  </si>
  <si>
    <t>久保　伽藍</t>
  </si>
  <si>
    <t>(高１・大　分)</t>
  </si>
  <si>
    <t>(22才・千　葉)</t>
  </si>
  <si>
    <t>第９位</t>
  </si>
  <si>
    <t>(56才・大　阪)</t>
  </si>
  <si>
    <t>木村工機</t>
  </si>
  <si>
    <t>(24才・石　川)</t>
  </si>
  <si>
    <t>佐藤　美乃</t>
  </si>
  <si>
    <t>第19位</t>
  </si>
  <si>
    <t>(高３・東　京)</t>
  </si>
  <si>
    <t>(19才・東　京)</t>
  </si>
  <si>
    <t>(27才・京　都)</t>
  </si>
  <si>
    <t>すばる高</t>
  </si>
  <si>
    <t>(22才・大　阪)</t>
  </si>
  <si>
    <t>清水　樹里</t>
  </si>
  <si>
    <t>第30位</t>
  </si>
  <si>
    <t>(25才・兵　庫)</t>
  </si>
  <si>
    <t>(21才・新　潟)</t>
  </si>
  <si>
    <t>(20才・群　馬)</t>
  </si>
  <si>
    <t>高崎経大</t>
  </si>
  <si>
    <t>(46才・千　葉)</t>
  </si>
  <si>
    <t>大城　国久</t>
  </si>
  <si>
    <t>第15位</t>
  </si>
  <si>
    <t>赤松　巧海</t>
  </si>
  <si>
    <t>(年長・東　京)</t>
  </si>
  <si>
    <t>岩出</t>
  </si>
  <si>
    <t>石川雄一朗</t>
  </si>
  <si>
    <t>(小５・新　潟)</t>
  </si>
  <si>
    <t>山本　佳苗</t>
  </si>
  <si>
    <t>(小６・山　梨)</t>
  </si>
  <si>
    <t>市川</t>
  </si>
  <si>
    <t>千葉　　彦</t>
  </si>
  <si>
    <t>(中２・東　京)</t>
  </si>
  <si>
    <t>秋本　　匠</t>
  </si>
  <si>
    <t>第17位</t>
  </si>
  <si>
    <t>(中２・神奈川)</t>
  </si>
  <si>
    <t>第21位</t>
  </si>
  <si>
    <t>(中１・東　京)</t>
  </si>
  <si>
    <t>(中２・福　島)</t>
  </si>
  <si>
    <t>(中３・山　形)</t>
  </si>
  <si>
    <t>(中１・山　梨)</t>
  </si>
  <si>
    <t>(中１・新　潟)</t>
  </si>
  <si>
    <t>植村</t>
  </si>
  <si>
    <t>(小３・奈　良)</t>
  </si>
  <si>
    <t>２０１８年１２月２４日（月・祝）</t>
  </si>
  <si>
    <t>(高２・東　京)</t>
  </si>
  <si>
    <t>豊島岡高</t>
  </si>
  <si>
    <t>(25才・埼　玉)</t>
  </si>
  <si>
    <t>(24才・東　京)</t>
  </si>
  <si>
    <t>(32才・富　山)</t>
  </si>
  <si>
    <t>(28才・茨　城)</t>
  </si>
  <si>
    <t>(47才・福　島)</t>
  </si>
  <si>
    <t>(中１・茨　城)</t>
  </si>
  <si>
    <t>第25位</t>
  </si>
  <si>
    <t>(中３・愛　知)</t>
  </si>
  <si>
    <t>(中２・愛　知)</t>
  </si>
  <si>
    <t>鵜飼</t>
  </si>
  <si>
    <t>(中３・石　川)</t>
  </si>
  <si>
    <t>羽咋学習</t>
  </si>
  <si>
    <t>(中２・山　梨)</t>
  </si>
  <si>
    <t>(小６・大　分)</t>
  </si>
  <si>
    <t>村井　郁瑛</t>
  </si>
  <si>
    <t>(小６・茨　城)</t>
  </si>
  <si>
    <t>寺子屋</t>
  </si>
  <si>
    <t>(小６・徳　島)</t>
  </si>
  <si>
    <t>第27位</t>
  </si>
  <si>
    <t>(小２・徳　島)</t>
  </si>
  <si>
    <t>(小１・東　京)</t>
  </si>
  <si>
    <t>(小２・愛　媛)</t>
  </si>
  <si>
    <t>鈴木　修也</t>
  </si>
  <si>
    <t>(年長・埼　玉)</t>
  </si>
  <si>
    <t>(小１・新　潟)</t>
  </si>
  <si>
    <t>奈良胡春</t>
    <phoneticPr fontId="1"/>
  </si>
  <si>
    <t>(小３・茨　城)</t>
  </si>
  <si>
    <t>(小４・石　川)</t>
  </si>
  <si>
    <t>星野　　瞳</t>
  </si>
  <si>
    <t>岡村梨紗子</t>
  </si>
  <si>
    <t>越智　咲蘭</t>
  </si>
  <si>
    <t>(小４・愛　媛)</t>
  </si>
  <si>
    <r>
      <t>クリスマスカップ２０１８</t>
    </r>
    <r>
      <rPr>
        <b/>
        <sz val="16"/>
        <rFont val="ＭＳ 明朝"/>
        <family val="1"/>
        <charset val="128"/>
      </rPr>
      <t>新記録【</t>
    </r>
    <r>
      <rPr>
        <b/>
        <sz val="16"/>
        <color indexed="10"/>
        <rFont val="ＭＳ 明朝"/>
        <family val="1"/>
        <charset val="128"/>
      </rPr>
      <t>３桁１５口　1.43秒</t>
    </r>
    <r>
      <rPr>
        <b/>
        <sz val="16"/>
        <rFont val="ＭＳ 明朝"/>
        <family val="1"/>
        <charset val="128"/>
      </rPr>
      <t>】</t>
    </r>
    <rPh sb="12" eb="13">
      <t>シン</t>
    </rPh>
    <phoneticPr fontId="13"/>
  </si>
  <si>
    <t>D025</t>
    <phoneticPr fontId="13"/>
  </si>
  <si>
    <t>千葉県</t>
  </si>
  <si>
    <t>埼玉県</t>
  </si>
  <si>
    <t>東京都</t>
  </si>
  <si>
    <t>神奈川県</t>
  </si>
  <si>
    <t>茨城県</t>
  </si>
  <si>
    <t>秋田県</t>
  </si>
  <si>
    <t>沖縄県</t>
  </si>
  <si>
    <t>新潟県</t>
  </si>
  <si>
    <t>PACHIPACHIアバカス・スクール</t>
  </si>
  <si>
    <t>愛媛県</t>
  </si>
  <si>
    <t>優良賞</t>
  </si>
  <si>
    <t>第22位</t>
  </si>
  <si>
    <t>第28位</t>
  </si>
  <si>
    <t>小野　遥真</t>
  </si>
  <si>
    <t>深堀　結太</t>
  </si>
  <si>
    <t>(年長・沖　縄)</t>
  </si>
  <si>
    <t>立命館大学</t>
  </si>
  <si>
    <t>第29位</t>
  </si>
  <si>
    <t>大阪府</t>
  </si>
  <si>
    <t>石川県</t>
  </si>
  <si>
    <t>富山県</t>
  </si>
  <si>
    <t>岩成　　海</t>
  </si>
  <si>
    <t>(16才・東　京)</t>
  </si>
  <si>
    <t>秋山　正太</t>
  </si>
  <si>
    <t>最勝珠算塾</t>
  </si>
  <si>
    <t>(25才・山　梨)</t>
  </si>
  <si>
    <t>(27才・大　阪)</t>
  </si>
  <si>
    <t>浦　　三月</t>
  </si>
  <si>
    <t>(18才・石　川)</t>
  </si>
  <si>
    <t>(高２・埼　玉)</t>
  </si>
  <si>
    <t>髙橋　愛未</t>
  </si>
  <si>
    <t>(高１・愛　媛)</t>
  </si>
  <si>
    <t>片山　　和</t>
  </si>
  <si>
    <t>(21才・東　京)</t>
  </si>
  <si>
    <t>(26才・大　阪)</t>
  </si>
  <si>
    <t>石川　裕規</t>
  </si>
  <si>
    <t>(19才・富　山)</t>
  </si>
  <si>
    <t>矢吹　大介</t>
  </si>
  <si>
    <t>(43才・福　島)</t>
  </si>
  <si>
    <t>(22才・奈　良)</t>
  </si>
  <si>
    <t>(54才・新　潟)</t>
  </si>
  <si>
    <t>(37才・新　潟)</t>
  </si>
  <si>
    <t>紺谷　亮太</t>
  </si>
  <si>
    <t>(高１・石　川)</t>
  </si>
  <si>
    <t>福島　弘之</t>
  </si>
  <si>
    <t>(41才・大　阪)</t>
  </si>
  <si>
    <t>朴　　咲耶</t>
  </si>
  <si>
    <t>(18才・東　京)</t>
  </si>
  <si>
    <t>(46才・愛　知)</t>
  </si>
  <si>
    <t>萩塚萌々子</t>
  </si>
  <si>
    <t>(29才・新　潟)</t>
  </si>
  <si>
    <t>(21才・愛　知)</t>
  </si>
  <si>
    <t>西見　美月</t>
  </si>
  <si>
    <t>(42才・千　葉)</t>
  </si>
  <si>
    <t>中野珠算塾大和町支部</t>
  </si>
  <si>
    <t>(22才・富　山)</t>
  </si>
  <si>
    <t>(48才・千　葉)</t>
  </si>
  <si>
    <t>楠橋　莉帆</t>
  </si>
  <si>
    <t>(高２・愛　媛)</t>
  </si>
  <si>
    <t>(46才・埼　玉)</t>
  </si>
  <si>
    <t>(高２・茨　城)</t>
  </si>
  <si>
    <t>豊島岡女子学園高等学校</t>
  </si>
  <si>
    <t>(20才・千　葉)</t>
  </si>
  <si>
    <t>Aditya Sriram</t>
  </si>
  <si>
    <t>SuperMath</t>
  </si>
  <si>
    <t>(高１・アメリカ)</t>
  </si>
  <si>
    <t>青森県</t>
  </si>
  <si>
    <t>兵庫県</t>
  </si>
  <si>
    <t>矢吹　春菜</t>
  </si>
  <si>
    <t>(中１・福　島)</t>
  </si>
  <si>
    <t>山形県</t>
  </si>
  <si>
    <t>(中１・愛　知)</t>
  </si>
  <si>
    <t>宮城　珠礼</t>
  </si>
  <si>
    <t>渡辺　健人</t>
  </si>
  <si>
    <t>髙橋　音葉</t>
  </si>
  <si>
    <t>小松　　杏</t>
  </si>
  <si>
    <t>(中２・石　川)</t>
  </si>
  <si>
    <t>多田　　雅</t>
  </si>
  <si>
    <t>(中２・山　形)</t>
  </si>
  <si>
    <t>馬場　美和</t>
  </si>
  <si>
    <t>(中３・福　岡)</t>
  </si>
  <si>
    <t>(中１・石　川)</t>
  </si>
  <si>
    <t>(中１・沖　縄)</t>
  </si>
  <si>
    <t>石川　恭平</t>
  </si>
  <si>
    <t>川俣　璃奈</t>
  </si>
  <si>
    <t>吉澤　寧々</t>
  </si>
  <si>
    <t>中越　彩菜</t>
  </si>
  <si>
    <t>山城　香羽</t>
  </si>
  <si>
    <t>(中３・新　潟)</t>
  </si>
  <si>
    <t>堀内　奎太</t>
  </si>
  <si>
    <t>関根　唯未</t>
  </si>
  <si>
    <t>薄　璃莉花</t>
  </si>
  <si>
    <t>上野珠算塾</t>
  </si>
  <si>
    <t>(小５・大　阪)</t>
  </si>
  <si>
    <t>愛知県</t>
  </si>
  <si>
    <t>奈良県</t>
  </si>
  <si>
    <t>福島県</t>
  </si>
  <si>
    <t>𠮷川　祐樹</t>
  </si>
  <si>
    <t>(小５・奈　良)</t>
  </si>
  <si>
    <t>朝美　　心</t>
  </si>
  <si>
    <t>(小５・沖　縄)</t>
  </si>
  <si>
    <t>ステップキッズ</t>
  </si>
  <si>
    <t>鈴木　愛菜</t>
  </si>
  <si>
    <t>(小６・秋　田)</t>
  </si>
  <si>
    <t>山内　茉琴</t>
  </si>
  <si>
    <t>河野　陽彩</t>
  </si>
  <si>
    <t>(小５・茨　城)</t>
  </si>
  <si>
    <t>(小５・兵　庫)</t>
  </si>
  <si>
    <t>山崎  心椰</t>
  </si>
  <si>
    <t>川上　真由</t>
  </si>
  <si>
    <t>茂岩　樹里</t>
  </si>
  <si>
    <t>宮城千恵利</t>
  </si>
  <si>
    <t>保屋野和真</t>
  </si>
  <si>
    <t>パチパチそろばん速算スクール</t>
  </si>
  <si>
    <t>土居　樹生</t>
  </si>
  <si>
    <t>(小５・山　梨)</t>
  </si>
  <si>
    <t>(小５・富　山)</t>
  </si>
  <si>
    <t>佐久間成美</t>
  </si>
  <si>
    <t>佐藤　光七</t>
  </si>
  <si>
    <t>そろばんスクール友愛</t>
  </si>
  <si>
    <t>(小５・愛　媛)</t>
  </si>
  <si>
    <t>(小６・愛　媛)</t>
  </si>
  <si>
    <t>五味孝太郎</t>
  </si>
  <si>
    <t>阿部　葉月</t>
  </si>
  <si>
    <t>志村　百音</t>
  </si>
  <si>
    <t>根本穂乃香</t>
  </si>
  <si>
    <t>(小５・群　馬)</t>
  </si>
  <si>
    <t>大野　　優</t>
  </si>
  <si>
    <t>有銘　花笑</t>
  </si>
  <si>
    <t>池上　朝陽</t>
  </si>
  <si>
    <t>岩田　龍樹</t>
  </si>
  <si>
    <t>(小６・福　岡)</t>
  </si>
  <si>
    <t>生川あおい</t>
  </si>
  <si>
    <t>三浦　友翔</t>
  </si>
  <si>
    <t>眞柄　　燈</t>
  </si>
  <si>
    <t>山下　開登</t>
  </si>
  <si>
    <t>橋本　　倖</t>
  </si>
  <si>
    <t>𠮷川　大樹</t>
  </si>
  <si>
    <t>平成そろばんアカデミー</t>
  </si>
  <si>
    <t>(小４・大　阪)</t>
  </si>
  <si>
    <t>(小３・山　形)</t>
  </si>
  <si>
    <t>門野　拓実</t>
  </si>
  <si>
    <t>鈴木　　柚</t>
  </si>
  <si>
    <t>中沢珠算教室</t>
  </si>
  <si>
    <t>今井　愛理</t>
  </si>
  <si>
    <t>山城　遼真</t>
  </si>
  <si>
    <t>河村勇之介</t>
  </si>
  <si>
    <t>植島　　慶</t>
  </si>
  <si>
    <t>森田　乃愛</t>
  </si>
  <si>
    <t>降矢　晴愛</t>
  </si>
  <si>
    <t>(小４・秋　田)</t>
  </si>
  <si>
    <t>齋藤　　奨</t>
  </si>
  <si>
    <t>(小４・山　形)</t>
  </si>
  <si>
    <t>(小３・石　川)</t>
  </si>
  <si>
    <t>河村伊万里</t>
  </si>
  <si>
    <t>北　ひなの</t>
  </si>
  <si>
    <t>齋藤もも音</t>
  </si>
  <si>
    <t>鈴木　智陽</t>
  </si>
  <si>
    <t>林　　柑奈</t>
  </si>
  <si>
    <t>横山雄治郎</t>
  </si>
  <si>
    <t>久保谷射士</t>
  </si>
  <si>
    <t>横山　彩乃</t>
  </si>
  <si>
    <t>(小３・福　島)</t>
  </si>
  <si>
    <t>𠮷村　　直</t>
  </si>
  <si>
    <t>(小４・茨　城)</t>
  </si>
  <si>
    <t>志村　瑠音</t>
  </si>
  <si>
    <t>(小４・福　岡)</t>
  </si>
  <si>
    <t>当仁小学校</t>
  </si>
  <si>
    <t>(小３・福　岡)</t>
  </si>
  <si>
    <t>草ヶ谷百音</t>
  </si>
  <si>
    <t>大野　　咲</t>
  </si>
  <si>
    <t>吉村　　櫂</t>
  </si>
  <si>
    <t>優良賞</t>
    <rPh sb="0" eb="3">
      <t>ユウリョウショウ</t>
    </rPh>
    <phoneticPr fontId="1"/>
  </si>
  <si>
    <t>髙嶋　　優（小１）</t>
  </si>
  <si>
    <t>橋本　大輝（小２）</t>
  </si>
  <si>
    <t>丸山　希和（小２）</t>
  </si>
  <si>
    <t>小野　雅貴（小２）</t>
  </si>
  <si>
    <t>中條　琉偉（小２）</t>
  </si>
  <si>
    <t>相澤　壮真（小１）</t>
  </si>
  <si>
    <t>御子柴樹里（小２）</t>
  </si>
  <si>
    <t>殿村　康仁（小２）</t>
  </si>
  <si>
    <t>迎田　　嵩（小２）</t>
  </si>
  <si>
    <t>猪狩　彪流（小２）</t>
  </si>
  <si>
    <t>寺田　椛乃（小２）</t>
  </si>
  <si>
    <t>西山　眞子（小２）</t>
  </si>
  <si>
    <t>成田　　圭（小２）</t>
  </si>
  <si>
    <t>中村　公乃（小２）</t>
  </si>
  <si>
    <t>松本　英倫（小２）</t>
  </si>
  <si>
    <t>シュルツ建斗（小２）</t>
  </si>
  <si>
    <t>榎本　美祐（小２）</t>
  </si>
  <si>
    <t>岩水　愛華（小２）</t>
  </si>
  <si>
    <t>進藤　雅峻（小２）</t>
  </si>
  <si>
    <t>降矢　才馳（小１）</t>
  </si>
  <si>
    <t>川原田　樹（小２）</t>
  </si>
  <si>
    <t>安座間大和（小２）</t>
  </si>
  <si>
    <t>大城　茉穂（小２）</t>
  </si>
  <si>
    <t>安座間大颯（年長）</t>
  </si>
  <si>
    <t>青木悠二郎（小２）</t>
  </si>
  <si>
    <t>河上　彩理（小２）</t>
  </si>
  <si>
    <t>小黒　香弥（小１）</t>
  </si>
  <si>
    <t>越智　叶穏（小２）</t>
  </si>
  <si>
    <t>青野　奈美（小２）</t>
  </si>
  <si>
    <t>青野　奈緒（小２）</t>
  </si>
  <si>
    <t>石川雄一朗（小２）</t>
  </si>
  <si>
    <t>橋本　青空（小２）</t>
  </si>
  <si>
    <t>秋田千依里（小２）</t>
  </si>
  <si>
    <t>高倉佑一朗（23才）</t>
  </si>
  <si>
    <t>黒澤　大地（19才）</t>
  </si>
  <si>
    <t>竹澤　祥加（28才）</t>
  </si>
  <si>
    <t>金本　三夢（高３）</t>
  </si>
  <si>
    <t>金本　大夢（高２）</t>
  </si>
  <si>
    <t>岩成　　海（高２）</t>
  </si>
  <si>
    <t>宮本理香子（20才）</t>
  </si>
  <si>
    <t>賀来　春希（高１）</t>
  </si>
  <si>
    <t>宮本恵理子（26才）</t>
  </si>
  <si>
    <t>弥谷　拓哉（高３）</t>
  </si>
  <si>
    <t>前島幸太郎（21才）</t>
  </si>
  <si>
    <t>小川　実咲（19才）</t>
  </si>
  <si>
    <t>金子　優希（29才）</t>
  </si>
  <si>
    <t>北村　瑠菜（21才）</t>
  </si>
  <si>
    <t>𠮷川　理久（高２）</t>
  </si>
  <si>
    <t>原子　弘務（22才）</t>
  </si>
  <si>
    <t>原子　雄成（高３）</t>
  </si>
  <si>
    <t>佐藤　美乃（高１）</t>
  </si>
  <si>
    <t>𠮷本　寛敬（26才）</t>
  </si>
  <si>
    <t>砂　　達哉（24才）</t>
  </si>
  <si>
    <t>浦　　三月（18才）</t>
  </si>
  <si>
    <t>松石　夏実（24才）</t>
  </si>
  <si>
    <t>糸数めぐみ（31才）</t>
  </si>
  <si>
    <t>寺西　聡子（26才）</t>
  </si>
  <si>
    <t>鈴木ひとみ（20才）</t>
  </si>
  <si>
    <t>橋詰　幸輝（19才）</t>
  </si>
  <si>
    <t>田中　雄貴（22才）</t>
  </si>
  <si>
    <t>神田　翔真（21才）</t>
  </si>
  <si>
    <t>佐藤結名子（20才）</t>
  </si>
  <si>
    <t>高橋　一穂（21才）</t>
  </si>
  <si>
    <t>宮崎　翔平（32才）</t>
  </si>
  <si>
    <t>東　賢司郎（19才）</t>
  </si>
  <si>
    <t>杉岡　祐依（22才）</t>
  </si>
  <si>
    <t>小島　佳紀（54才）</t>
  </si>
  <si>
    <t>小池　拓郎（37才）</t>
  </si>
  <si>
    <t>相馬　拓也（29才）</t>
  </si>
  <si>
    <t>渡辺　正人（25才）</t>
  </si>
  <si>
    <t>小林　愛実（高３）</t>
  </si>
  <si>
    <t>幾田　真陽（高１）</t>
  </si>
  <si>
    <t>大野　哲弥（23才）</t>
  </si>
  <si>
    <t>佐久間晃哉（22才）</t>
  </si>
  <si>
    <t>淺見　考耀（高１）</t>
  </si>
  <si>
    <t>橋本　光平（25才）</t>
  </si>
  <si>
    <t>大越　優香（高２）</t>
  </si>
  <si>
    <t>山下由衣菜（28才）</t>
  </si>
  <si>
    <t>伊藤　璃音（高１）</t>
  </si>
  <si>
    <t>宗像　　梢（24才）</t>
  </si>
  <si>
    <t>中本　成美（高２）</t>
  </si>
  <si>
    <t>松岡　有里（中３）</t>
  </si>
  <si>
    <t>斎藤　　快（中２）</t>
  </si>
  <si>
    <t>鳥谷部莉央（中１）</t>
  </si>
  <si>
    <t>辻窪　凛音（中１）</t>
  </si>
  <si>
    <t>小原　陽菜（中１）</t>
  </si>
  <si>
    <t>後藤　佳歩（中３）</t>
  </si>
  <si>
    <t>足立　鷲仁（中１）</t>
  </si>
  <si>
    <t>柴田　航希（中２）</t>
  </si>
  <si>
    <t>阿部　堅真（中２）</t>
  </si>
  <si>
    <t>森　　啓夢（中２）</t>
  </si>
  <si>
    <t>時任純太郎（中２）</t>
  </si>
  <si>
    <t>宮城　珠礼（中２）</t>
  </si>
  <si>
    <t>假屋　空翔（中１）</t>
  </si>
  <si>
    <t>三井　怜祐（中２）</t>
  </si>
  <si>
    <t>高橋　宏明（中１）</t>
  </si>
  <si>
    <t>岡田　佳連（中１）</t>
  </si>
  <si>
    <t>白井　裕梨（中１）</t>
  </si>
  <si>
    <t>鈴木　水心（中１）</t>
  </si>
  <si>
    <t>石井　結彩（中３）</t>
  </si>
  <si>
    <t>鈴木　里奈（中２）</t>
  </si>
  <si>
    <t>吉田ひかり（中１）</t>
  </si>
  <si>
    <t>伊勢田知広（中２）</t>
  </si>
  <si>
    <t>井原　央登（中１）</t>
  </si>
  <si>
    <t>大迫　拓真（中１）</t>
  </si>
  <si>
    <t>阿部　水樹（中２）</t>
  </si>
  <si>
    <t>横川　愛夢（中３）</t>
  </si>
  <si>
    <t>松本　大聖（中２）</t>
  </si>
  <si>
    <t>佐藤　亜美（中２）</t>
  </si>
  <si>
    <t>春木　優佳（中１）</t>
  </si>
  <si>
    <t>多田　　雅（中２）</t>
  </si>
  <si>
    <t>冨永　千乃（中３）</t>
  </si>
  <si>
    <t>川口　大輔（中３）</t>
  </si>
  <si>
    <t>白石　　陽（中２）</t>
  </si>
  <si>
    <t>真鍋　洋平（中１）</t>
  </si>
  <si>
    <t>戸田　慶吾（中３）</t>
  </si>
  <si>
    <t>岡林　虎秀（中３）</t>
  </si>
  <si>
    <t>青木　冬弥（中２）</t>
  </si>
  <si>
    <t>鹿野　琴音（中１）</t>
  </si>
  <si>
    <t>渡辺　詩音（中１）</t>
  </si>
  <si>
    <t>岡本　萌子（中１）</t>
  </si>
  <si>
    <t>渡辺　健人（中１）</t>
  </si>
  <si>
    <t>髙橋　音葉（中１）</t>
  </si>
  <si>
    <t>稲村　勇樹（中２）</t>
  </si>
  <si>
    <t>佐々木郁翔（中３）</t>
  </si>
  <si>
    <t>井上　希萌（中２）</t>
  </si>
  <si>
    <t>武田　　凜（中３）</t>
  </si>
  <si>
    <t>村山　紗弥（中２）</t>
  </si>
  <si>
    <t>山口百々果（中２）</t>
  </si>
  <si>
    <t>根來　太地（中２）</t>
  </si>
  <si>
    <t>長妻　一希（中２）</t>
  </si>
  <si>
    <t>神山　琴絵（中２）</t>
  </si>
  <si>
    <t>山内　悠渡（中２）</t>
  </si>
  <si>
    <t>松﨑　結大（中２）</t>
  </si>
  <si>
    <t>石川　恭平（中２）</t>
  </si>
  <si>
    <t>赤嶺　星渚（中３）</t>
  </si>
  <si>
    <t>正村悠一郎（中３）</t>
  </si>
  <si>
    <t>堀部　翔英（中３）</t>
  </si>
  <si>
    <t>麻田　海吏（中１）</t>
  </si>
  <si>
    <t>石崎　瑛士（中３）</t>
  </si>
  <si>
    <t>新保　瑠菜（中２）</t>
  </si>
  <si>
    <t>松本　　奏（中２）</t>
  </si>
  <si>
    <t>吉野　友菜（中１）</t>
  </si>
  <si>
    <t>髙山　雅純（中２）</t>
  </si>
  <si>
    <t>小松　　杏（中２）</t>
  </si>
  <si>
    <t>中越　彩菜（中３）</t>
  </si>
  <si>
    <t>堀内　奎太（中３）</t>
  </si>
  <si>
    <t>菖蒲沢悠叶（中２）</t>
  </si>
  <si>
    <t>小沼　可怜（中１）</t>
  </si>
  <si>
    <t>大越　智也（中２）</t>
  </si>
  <si>
    <t>植村　太郎（中１）</t>
  </si>
  <si>
    <t>小田　隆生（中３）</t>
  </si>
  <si>
    <t>進藤　優翔（中１）</t>
  </si>
  <si>
    <t>上野孝太郎（小５）</t>
  </si>
  <si>
    <t>蜂須賀　明（小６）</t>
  </si>
  <si>
    <t>四野宮希歩（小６）</t>
  </si>
  <si>
    <t>齋藤　陽彩（小５）</t>
  </si>
  <si>
    <t>髙澤　結愛（小６）</t>
  </si>
  <si>
    <t>高橋　東子（小６）</t>
  </si>
  <si>
    <t>杉本　果稔（小５）</t>
  </si>
  <si>
    <t>岡本　昂大（小６）</t>
  </si>
  <si>
    <t>東原　吏伯（小６）</t>
  </si>
  <si>
    <t>石黒　煌也（小５）</t>
  </si>
  <si>
    <t>椎井　理恩（小５）</t>
  </si>
  <si>
    <t>吉田潤之介（小６）</t>
  </si>
  <si>
    <t>荒川　壮真（小６）</t>
  </si>
  <si>
    <t>日置　　唯（小５）</t>
  </si>
  <si>
    <t>大澤　萌香（小６）</t>
  </si>
  <si>
    <t>安藤　　舜（小６）</t>
  </si>
  <si>
    <t>小田航太郎（小５）</t>
  </si>
  <si>
    <t>唐松　慶旗（小５）</t>
  </si>
  <si>
    <t>安里　百音（小６）</t>
  </si>
  <si>
    <t>根保　有里（小６）</t>
  </si>
  <si>
    <t>浜川　美憂（小６）</t>
  </si>
  <si>
    <t>台蔵　真聡（小５）</t>
  </si>
  <si>
    <t>東　　佑真（小６）</t>
  </si>
  <si>
    <t>河野　陽彩（小６）</t>
  </si>
  <si>
    <t>今井　滋丸（小５）</t>
  </si>
  <si>
    <t>田村光佐來（小６）</t>
  </si>
  <si>
    <t>津久井　遼（小６）</t>
  </si>
  <si>
    <t>高山　　皐（小５）</t>
  </si>
  <si>
    <t>鈴木　愛菜（小６）</t>
  </si>
  <si>
    <t>大信田宝来（小５）</t>
  </si>
  <si>
    <t>田中　陽菜（小６）</t>
  </si>
  <si>
    <t>中溝　輝生（小５）</t>
  </si>
  <si>
    <t>濱林　　萌（小６）</t>
  </si>
  <si>
    <t>𠮷川　祐樹（小５）</t>
  </si>
  <si>
    <t>竹谷　綾菜（小６）</t>
  </si>
  <si>
    <t>大向ひなた（小６）</t>
  </si>
  <si>
    <t>石塚　璃央（小５）</t>
  </si>
  <si>
    <t>豊田　彩乃（小６）</t>
  </si>
  <si>
    <t>我如古　優（小６）</t>
  </si>
  <si>
    <t>中里　樹希（小６）</t>
  </si>
  <si>
    <t>徳本　和奏（小６）</t>
  </si>
  <si>
    <t>阿部真奈加（小６）</t>
  </si>
  <si>
    <t>大熊　　伶（小５）</t>
  </si>
  <si>
    <t>浦野　真樹（小５）</t>
  </si>
  <si>
    <t>佐熊　克十（小５）</t>
  </si>
  <si>
    <t>小田　千愛（小５）</t>
  </si>
  <si>
    <t>関野　創大（小５）</t>
  </si>
  <si>
    <t>服部　真歩（小５）</t>
  </si>
  <si>
    <t>松田　祐奈（小６）</t>
  </si>
  <si>
    <t>丸山　貴樂（小６）</t>
  </si>
  <si>
    <t>浅見　彩葉（小５）</t>
  </si>
  <si>
    <t>朝美　　心（小５）</t>
  </si>
  <si>
    <t>大野　　優（小５）</t>
  </si>
  <si>
    <t>有銘　花笑（小６）</t>
  </si>
  <si>
    <t>高村　優平（小６）</t>
  </si>
  <si>
    <t>田村　優佳（小６）</t>
  </si>
  <si>
    <t>長谷川颯一（小６）</t>
  </si>
  <si>
    <t>佐久間成美（小６）</t>
  </si>
  <si>
    <t>大田　陽菜（小６）</t>
  </si>
  <si>
    <t>根本穂乃香（小６）</t>
  </si>
  <si>
    <t>佐藤　　晟（小５）</t>
  </si>
  <si>
    <t>青野　奈々（小６）</t>
  </si>
  <si>
    <t>若本　大和（小５）</t>
  </si>
  <si>
    <t>丸山　蒼太（小６）</t>
  </si>
  <si>
    <t>刈谷　考博（小６）</t>
  </si>
  <si>
    <t>若槻　瑛大（小６）</t>
  </si>
  <si>
    <t>森田　珠生（小５）</t>
  </si>
  <si>
    <t>飯村　太智（小５）</t>
  </si>
  <si>
    <t>村井　郁瑛（小６）</t>
  </si>
  <si>
    <t>加藤　秀馬（小５）</t>
  </si>
  <si>
    <t>杉浦　颯海（小６）</t>
  </si>
  <si>
    <t>眞柄　　燈（小６）</t>
  </si>
  <si>
    <t>大辻　悠仁（小３）</t>
  </si>
  <si>
    <t>金原　典真（小３）</t>
  </si>
  <si>
    <t>伊藤　壮祐（小４）</t>
  </si>
  <si>
    <t>山田　芽生（小３）</t>
  </si>
  <si>
    <t>舩津ひかり（小４）</t>
  </si>
  <si>
    <t>橋本　　倖（小４）</t>
  </si>
  <si>
    <t>村上　莉菜（小４）</t>
  </si>
  <si>
    <t>末松　　峻（小４）</t>
  </si>
  <si>
    <t>須山　　悠（小３）</t>
  </si>
  <si>
    <t>小原　愛菜（小４）</t>
  </si>
  <si>
    <t>髙子　智大（小３）</t>
  </si>
  <si>
    <t>髙澤　結希（小３）</t>
  </si>
  <si>
    <t>園田　柚子（小３）</t>
  </si>
  <si>
    <t>猪狩　花音（小４）</t>
  </si>
  <si>
    <t>伊藤　　凛（小３）</t>
  </si>
  <si>
    <t>𠮷川　大樹（小３）</t>
  </si>
  <si>
    <t>杉本　紗菜（小４）</t>
  </si>
  <si>
    <t>竹谷　優輝（小３）</t>
  </si>
  <si>
    <t>安里颯太郎（小４）</t>
  </si>
  <si>
    <t>屋田　磨秀（小３）</t>
  </si>
  <si>
    <t>河村勇之介（小４）</t>
  </si>
  <si>
    <t>安座間心愛（小４）</t>
  </si>
  <si>
    <t>高江洲花奈（小４）</t>
  </si>
  <si>
    <t>大城　奈桜（小４）</t>
  </si>
  <si>
    <t>大嶋　星七（小３）</t>
  </si>
  <si>
    <t>荒川菜々子（小３）</t>
  </si>
  <si>
    <t>伊藤　愛梨（小３）</t>
  </si>
  <si>
    <t>二階堂剛匡（小４）</t>
  </si>
  <si>
    <t>澤田　直輝（小４）</t>
  </si>
  <si>
    <t>鈴木　優人（小４）</t>
  </si>
  <si>
    <t>藤井　琉惺（小４）</t>
  </si>
  <si>
    <t>諸岡　椿紗（小４）</t>
  </si>
  <si>
    <t>栗原　優奈（小４）</t>
  </si>
  <si>
    <t>青山　瑞歩（小３）</t>
  </si>
  <si>
    <t>荻　　翔平（小４）</t>
  </si>
  <si>
    <t>野村　宗乎（小４）</t>
  </si>
  <si>
    <t>金　　新人（小３）</t>
  </si>
  <si>
    <t>谷本　望珠（小３）</t>
  </si>
  <si>
    <t>木口　間尋（小３）</t>
  </si>
  <si>
    <t>遠藤　　春（小４）</t>
  </si>
  <si>
    <t>小黒　太一（小４）</t>
  </si>
  <si>
    <t>細木　佑夏（小４）</t>
  </si>
  <si>
    <t>遠藤　詩歩（小３）</t>
  </si>
  <si>
    <t>田苗　大門（小３）</t>
  </si>
  <si>
    <t>齋藤　　奨（小４）</t>
  </si>
  <si>
    <t>大沢　瑛斗（小３）</t>
  </si>
  <si>
    <t>久保　稟夏（小４）</t>
  </si>
  <si>
    <t>牧野明日奏（小３）</t>
  </si>
  <si>
    <t>鈴木　　柚（小４）</t>
  </si>
  <si>
    <t>垣内　梨緒（小３）</t>
  </si>
  <si>
    <t>北　ひなの（小４）</t>
  </si>
  <si>
    <t>野口　芽以（小３）</t>
  </si>
  <si>
    <t>保立希乃心（小３）</t>
  </si>
  <si>
    <t>高木　瑛杜（小４）</t>
  </si>
  <si>
    <t>越智　咲蘭（小４）</t>
  </si>
  <si>
    <t>高　　雪乃（小４）</t>
  </si>
  <si>
    <t>加藤　　栞（小４）</t>
  </si>
  <si>
    <t>藤井　彩乃（小３）</t>
  </si>
  <si>
    <t>中島　里奈（小３）</t>
  </si>
  <si>
    <t>田中　杏和（小３）</t>
  </si>
  <si>
    <t>片渕　陽斗（小３）</t>
  </si>
  <si>
    <t>星野　　瞳（小３）</t>
  </si>
  <si>
    <t>草ヶ谷百音（小４）</t>
  </si>
  <si>
    <t>田口　快渡（小３）</t>
  </si>
  <si>
    <t>岡村梨紗子（小３）</t>
  </si>
  <si>
    <t>松島　和泉（小４）</t>
  </si>
  <si>
    <t>菅野まりあ（小３）</t>
  </si>
  <si>
    <t>安田　羽澄（小３）</t>
  </si>
  <si>
    <t>小窪　　諒（小４）</t>
  </si>
  <si>
    <t>原本　悠那（小４）</t>
  </si>
  <si>
    <t>吉田　美緒（小４）</t>
  </si>
  <si>
    <t>長谷田侑士（小３）</t>
  </si>
  <si>
    <t>順位</t>
    <rPh sb="0" eb="2">
      <t>ジュンイ</t>
    </rPh>
    <phoneticPr fontId="1"/>
  </si>
  <si>
    <t>団体名</t>
    <rPh sb="0" eb="2">
      <t>ダンタイ</t>
    </rPh>
    <rPh sb="2" eb="3">
      <t>メイ</t>
    </rPh>
    <phoneticPr fontId="1"/>
  </si>
  <si>
    <t>都道府県</t>
    <rPh sb="0" eb="4">
      <t>トドウフケン</t>
    </rPh>
    <phoneticPr fontId="1"/>
  </si>
  <si>
    <t>得点</t>
    <rPh sb="0" eb="2">
      <t>トクテン</t>
    </rPh>
    <phoneticPr fontId="1"/>
  </si>
  <si>
    <t>選手検索</t>
    <rPh sb="0" eb="2">
      <t>センシュ</t>
    </rPh>
    <rPh sb="2" eb="4">
      <t>ケンサク</t>
    </rPh>
    <phoneticPr fontId="1"/>
  </si>
  <si>
    <t>全体ランク</t>
    <rPh sb="0" eb="2">
      <t>ゼンタイ</t>
    </rPh>
    <phoneticPr fontId="1"/>
  </si>
  <si>
    <t>×</t>
    <phoneticPr fontId="1"/>
  </si>
  <si>
    <t>÷</t>
    <phoneticPr fontId="1"/>
  </si>
  <si>
    <t>見</t>
    <rPh sb="0" eb="1">
      <t>ミ</t>
    </rPh>
    <phoneticPr fontId="1"/>
  </si>
  <si>
    <t>選手名</t>
    <rPh sb="0" eb="3">
      <t>センシュメイ</t>
    </rPh>
    <phoneticPr fontId="1"/>
  </si>
  <si>
    <t>学年・都道府県</t>
    <rPh sb="0" eb="2">
      <t>ガクネン</t>
    </rPh>
    <rPh sb="3" eb="7">
      <t>トドウフケン</t>
    </rPh>
    <phoneticPr fontId="1"/>
  </si>
  <si>
    <t>部門別順位</t>
    <rPh sb="0" eb="2">
      <t>ブモン</t>
    </rPh>
    <rPh sb="2" eb="3">
      <t>ベツ</t>
    </rPh>
    <rPh sb="3" eb="5">
      <t>ジュンイ</t>
    </rPh>
    <phoneticPr fontId="1"/>
  </si>
  <si>
    <t>フラッシュ暗算</t>
    <rPh sb="5" eb="7">
      <t>アンザン</t>
    </rPh>
    <phoneticPr fontId="1"/>
  </si>
  <si>
    <t>読上暗算</t>
    <rPh sb="0" eb="1">
      <t>ヨ</t>
    </rPh>
    <rPh sb="1" eb="2">
      <t>ウエ</t>
    </rPh>
    <rPh sb="2" eb="4">
      <t>アンザン</t>
    </rPh>
    <phoneticPr fontId="1"/>
  </si>
  <si>
    <t>読上算</t>
    <rPh sb="0" eb="1">
      <t>ヨ</t>
    </rPh>
    <rPh sb="1" eb="2">
      <t>ウエ</t>
    </rPh>
    <rPh sb="2" eb="3">
      <t>ザン</t>
    </rPh>
    <phoneticPr fontId="1"/>
  </si>
  <si>
    <t>英語読上算</t>
    <rPh sb="0" eb="2">
      <t>エイゴ</t>
    </rPh>
    <rPh sb="2" eb="3">
      <t>ヨ</t>
    </rPh>
    <rPh sb="3" eb="4">
      <t>ウエ</t>
    </rPh>
    <rPh sb="4" eb="5">
      <t>ザン</t>
    </rPh>
    <phoneticPr fontId="1"/>
  </si>
  <si>
    <t>全体ランク</t>
    <rPh sb="0" eb="2">
      <t>ゼンタイ</t>
    </rPh>
    <phoneticPr fontId="1"/>
  </si>
  <si>
    <t>名前</t>
    <rPh sb="0" eb="2">
      <t>ナマエ</t>
    </rPh>
    <phoneticPr fontId="1"/>
  </si>
  <si>
    <t>A</t>
  </si>
  <si>
    <t>第32位</t>
  </si>
  <si>
    <t>第33位</t>
  </si>
  <si>
    <t>第36位</t>
  </si>
  <si>
    <t>第37位</t>
  </si>
  <si>
    <t>第39位</t>
  </si>
  <si>
    <t>第40位</t>
  </si>
  <si>
    <t>第42位</t>
  </si>
  <si>
    <t>第43位</t>
  </si>
  <si>
    <t>第44位</t>
  </si>
  <si>
    <t>第45位</t>
  </si>
  <si>
    <t>第46位</t>
  </si>
  <si>
    <t>第48位</t>
  </si>
  <si>
    <t>第49位</t>
  </si>
  <si>
    <t>第50位</t>
  </si>
  <si>
    <t>第52位</t>
  </si>
  <si>
    <t>第53位</t>
  </si>
  <si>
    <t>第55位</t>
  </si>
  <si>
    <t>第56位</t>
  </si>
  <si>
    <t>第57位</t>
  </si>
  <si>
    <t>第60位</t>
  </si>
  <si>
    <t>第62位</t>
  </si>
  <si>
    <t>第63位</t>
  </si>
  <si>
    <t>第64位</t>
  </si>
  <si>
    <t>第65位</t>
  </si>
  <si>
    <t>第34位</t>
  </si>
  <si>
    <t>第51位</t>
  </si>
  <si>
    <t>第59位</t>
  </si>
  <si>
    <t>第61位</t>
  </si>
  <si>
    <t>第66位</t>
  </si>
  <si>
    <t>第68位</t>
  </si>
  <si>
    <t>第71位</t>
  </si>
  <si>
    <t>第73位</t>
  </si>
  <si>
    <t>第74位</t>
  </si>
  <si>
    <t>第80位</t>
  </si>
  <si>
    <t>第81位</t>
  </si>
  <si>
    <t>第85位</t>
  </si>
  <si>
    <t>第87位</t>
  </si>
  <si>
    <t>第89位</t>
  </si>
  <si>
    <t>第93位</t>
  </si>
  <si>
    <t>第94位</t>
  </si>
  <si>
    <t>第98位</t>
  </si>
  <si>
    <t>第99位</t>
  </si>
  <si>
    <t>第104位</t>
  </si>
  <si>
    <t>第106位</t>
  </si>
  <si>
    <t>第107位</t>
  </si>
  <si>
    <t>第110位</t>
  </si>
  <si>
    <t>第111位</t>
  </si>
  <si>
    <t>第113位</t>
  </si>
  <si>
    <t>第116位</t>
  </si>
  <si>
    <t>第118位</t>
  </si>
  <si>
    <t>第120位</t>
  </si>
  <si>
    <t>第122位</t>
  </si>
  <si>
    <t>第123位</t>
  </si>
  <si>
    <t>第125位</t>
  </si>
  <si>
    <t>第128位</t>
  </si>
  <si>
    <t>第132位</t>
  </si>
  <si>
    <t>第134位</t>
  </si>
  <si>
    <t>第137位</t>
  </si>
  <si>
    <t>第138位</t>
  </si>
  <si>
    <t>第141位</t>
  </si>
  <si>
    <t>第144位</t>
  </si>
  <si>
    <t>第146位</t>
  </si>
  <si>
    <t>第147位</t>
  </si>
  <si>
    <t>第148位</t>
  </si>
  <si>
    <t>第149位</t>
  </si>
  <si>
    <t>第150位</t>
  </si>
  <si>
    <t>第151位</t>
  </si>
  <si>
    <t>第152位</t>
  </si>
  <si>
    <t>第153位</t>
  </si>
  <si>
    <t>第154位</t>
  </si>
  <si>
    <t>第31位</t>
  </si>
  <si>
    <t>第35位</t>
  </si>
  <si>
    <t>第47位</t>
  </si>
  <si>
    <t>第67位</t>
  </si>
  <si>
    <t>第70位</t>
  </si>
  <si>
    <t>第72位</t>
  </si>
  <si>
    <t>第76位</t>
  </si>
  <si>
    <t>第78位</t>
  </si>
  <si>
    <t>第79位</t>
  </si>
  <si>
    <t>第82位</t>
  </si>
  <si>
    <t>第90位</t>
  </si>
  <si>
    <t>第92位</t>
  </si>
  <si>
    <t>第102位</t>
  </si>
  <si>
    <t>第108位</t>
  </si>
  <si>
    <t>第115位</t>
  </si>
  <si>
    <t>第121位</t>
  </si>
  <si>
    <t>第133位</t>
  </si>
  <si>
    <t>第155位</t>
  </si>
  <si>
    <t>第159位</t>
  </si>
  <si>
    <t>第166位</t>
  </si>
  <si>
    <t>第171位</t>
  </si>
  <si>
    <t>第173位</t>
  </si>
  <si>
    <t>第178位</t>
  </si>
  <si>
    <t>第181位</t>
  </si>
  <si>
    <t>第182位</t>
  </si>
  <si>
    <t>第184位</t>
  </si>
  <si>
    <t>第186位</t>
  </si>
  <si>
    <t>第187位</t>
  </si>
  <si>
    <t>第188位</t>
  </si>
  <si>
    <t>第189位</t>
  </si>
  <si>
    <t>第38位</t>
  </si>
  <si>
    <t>第41位</t>
  </si>
  <si>
    <t>第54位</t>
  </si>
  <si>
    <t>第58位</t>
  </si>
  <si>
    <t>第75位</t>
  </si>
  <si>
    <t>第77位</t>
  </si>
  <si>
    <t>第83位</t>
  </si>
  <si>
    <t>第88位</t>
  </si>
  <si>
    <t>第91位</t>
  </si>
  <si>
    <t>第95位</t>
  </si>
  <si>
    <t>第100位</t>
  </si>
  <si>
    <t>第101位</t>
  </si>
  <si>
    <t>第105位</t>
  </si>
  <si>
    <t>第112位</t>
  </si>
  <si>
    <t>第114位</t>
  </si>
  <si>
    <t>第119位</t>
  </si>
  <si>
    <t>第124位</t>
  </si>
  <si>
    <t>第３位</t>
    <phoneticPr fontId="1"/>
  </si>
  <si>
    <t>第86位</t>
  </si>
  <si>
    <t>第96位</t>
  </si>
  <si>
    <t>第103位</t>
  </si>
  <si>
    <t>第109位</t>
  </si>
  <si>
    <t>日本一</t>
    <rPh sb="0" eb="3">
      <t>ニホンイチ</t>
    </rPh>
    <phoneticPr fontId="1"/>
  </si>
  <si>
    <t>第２位</t>
    <rPh sb="0" eb="1">
      <t>ダイ</t>
    </rPh>
    <rPh sb="2" eb="3">
      <t>イ</t>
    </rPh>
    <phoneticPr fontId="1"/>
  </si>
  <si>
    <t>第３位</t>
    <rPh sb="0" eb="1">
      <t>ダイ</t>
    </rPh>
    <rPh sb="2" eb="3">
      <t>イ</t>
    </rPh>
    <phoneticPr fontId="1"/>
  </si>
  <si>
    <t>第４位</t>
    <rPh sb="0" eb="1">
      <t>ダイ</t>
    </rPh>
    <rPh sb="2" eb="3">
      <t>イ</t>
    </rPh>
    <phoneticPr fontId="1"/>
  </si>
  <si>
    <t>第５位</t>
    <rPh sb="0" eb="1">
      <t>ダイ</t>
    </rPh>
    <rPh sb="2" eb="3">
      <t>イ</t>
    </rPh>
    <phoneticPr fontId="1"/>
  </si>
  <si>
    <t>第６位</t>
    <rPh sb="0" eb="1">
      <t>ダイ</t>
    </rPh>
    <rPh sb="2" eb="3">
      <t>イ</t>
    </rPh>
    <phoneticPr fontId="1"/>
  </si>
  <si>
    <t>第７位</t>
    <rPh sb="0" eb="1">
      <t>ダイ</t>
    </rPh>
    <rPh sb="2" eb="3">
      <t>イ</t>
    </rPh>
    <phoneticPr fontId="1"/>
  </si>
  <si>
    <t>第８位</t>
    <rPh sb="0" eb="1">
      <t>ダイ</t>
    </rPh>
    <rPh sb="2" eb="3">
      <t>イ</t>
    </rPh>
    <phoneticPr fontId="1"/>
  </si>
  <si>
    <t>第９位</t>
    <rPh sb="0" eb="1">
      <t>ダイ</t>
    </rPh>
    <rPh sb="2" eb="3">
      <t>イ</t>
    </rPh>
    <phoneticPr fontId="1"/>
  </si>
  <si>
    <t>第11位</t>
    <rPh sb="0" eb="1">
      <t>ダイ</t>
    </rPh>
    <rPh sb="3" eb="4">
      <t>イ</t>
    </rPh>
    <phoneticPr fontId="1"/>
  </si>
  <si>
    <t>第12位</t>
    <rPh sb="0" eb="1">
      <t>ダイ</t>
    </rPh>
    <rPh sb="3" eb="4">
      <t>イ</t>
    </rPh>
    <phoneticPr fontId="1"/>
  </si>
  <si>
    <t>第13位</t>
    <rPh sb="0" eb="1">
      <t>ダイ</t>
    </rPh>
    <rPh sb="3" eb="4">
      <t>イ</t>
    </rPh>
    <phoneticPr fontId="1"/>
  </si>
  <si>
    <t>第14位</t>
    <rPh sb="0" eb="1">
      <t>ダイ</t>
    </rPh>
    <rPh sb="3" eb="4">
      <t>イ</t>
    </rPh>
    <phoneticPr fontId="1"/>
  </si>
  <si>
    <t>第15位</t>
    <rPh sb="0" eb="1">
      <t>ダイ</t>
    </rPh>
    <rPh sb="3" eb="4">
      <t>イ</t>
    </rPh>
    <phoneticPr fontId="1"/>
  </si>
  <si>
    <t>第16位</t>
    <rPh sb="0" eb="1">
      <t>ダイ</t>
    </rPh>
    <rPh sb="3" eb="4">
      <t>イ</t>
    </rPh>
    <phoneticPr fontId="1"/>
  </si>
  <si>
    <t>第17位</t>
    <rPh sb="0" eb="1">
      <t>ダイ</t>
    </rPh>
    <rPh sb="3" eb="4">
      <t>イ</t>
    </rPh>
    <phoneticPr fontId="1"/>
  </si>
  <si>
    <t>第18位</t>
    <rPh sb="0" eb="1">
      <t>ダイ</t>
    </rPh>
    <rPh sb="3" eb="4">
      <t>イ</t>
    </rPh>
    <phoneticPr fontId="1"/>
  </si>
  <si>
    <t>第19位</t>
    <rPh sb="0" eb="1">
      <t>ダイ</t>
    </rPh>
    <rPh sb="3" eb="4">
      <t>イ</t>
    </rPh>
    <phoneticPr fontId="1"/>
  </si>
  <si>
    <t>第20位</t>
    <rPh sb="0" eb="1">
      <t>ダイ</t>
    </rPh>
    <rPh sb="3" eb="4">
      <t>イ</t>
    </rPh>
    <phoneticPr fontId="1"/>
  </si>
  <si>
    <t>第10位</t>
    <rPh sb="0" eb="1">
      <t>ダイ</t>
    </rPh>
    <rPh sb="3" eb="4">
      <t>イ</t>
    </rPh>
    <phoneticPr fontId="1"/>
  </si>
  <si>
    <t>第21位</t>
    <rPh sb="0" eb="1">
      <t>ダイ</t>
    </rPh>
    <rPh sb="3" eb="4">
      <t>イ</t>
    </rPh>
    <phoneticPr fontId="1"/>
  </si>
  <si>
    <t>第22位</t>
    <rPh sb="0" eb="1">
      <t>ダイ</t>
    </rPh>
    <rPh sb="3" eb="4">
      <t>イ</t>
    </rPh>
    <phoneticPr fontId="1"/>
  </si>
  <si>
    <t>第23位</t>
    <rPh sb="0" eb="1">
      <t>ダイ</t>
    </rPh>
    <rPh sb="3" eb="4">
      <t>イ</t>
    </rPh>
    <phoneticPr fontId="1"/>
  </si>
  <si>
    <t>第24位</t>
    <rPh sb="0" eb="1">
      <t>ダイ</t>
    </rPh>
    <rPh sb="3" eb="4">
      <t>イ</t>
    </rPh>
    <phoneticPr fontId="1"/>
  </si>
  <si>
    <t>第25位</t>
    <rPh sb="0" eb="1">
      <t>ダイ</t>
    </rPh>
    <rPh sb="3" eb="4">
      <t>イ</t>
    </rPh>
    <phoneticPr fontId="1"/>
  </si>
  <si>
    <t>第26位</t>
    <rPh sb="0" eb="1">
      <t>ダイ</t>
    </rPh>
    <rPh sb="3" eb="4">
      <t>イ</t>
    </rPh>
    <phoneticPr fontId="1"/>
  </si>
  <si>
    <t>第27位</t>
    <rPh sb="0" eb="1">
      <t>ダイ</t>
    </rPh>
    <rPh sb="3" eb="4">
      <t>イ</t>
    </rPh>
    <phoneticPr fontId="1"/>
  </si>
  <si>
    <t>第28位</t>
    <rPh sb="0" eb="1">
      <t>ダイ</t>
    </rPh>
    <rPh sb="3" eb="4">
      <t>イ</t>
    </rPh>
    <phoneticPr fontId="1"/>
  </si>
  <si>
    <t>第29位</t>
    <rPh sb="0" eb="1">
      <t>ダイ</t>
    </rPh>
    <rPh sb="3" eb="4">
      <t>イ</t>
    </rPh>
    <phoneticPr fontId="1"/>
  </si>
  <si>
    <t>第30位</t>
    <rPh sb="0" eb="1">
      <t>ダイ</t>
    </rPh>
    <rPh sb="3" eb="4">
      <t>イ</t>
    </rPh>
    <phoneticPr fontId="1"/>
  </si>
  <si>
    <t>学年
都道府県</t>
    <rPh sb="0" eb="2">
      <t>ガクネン</t>
    </rPh>
    <rPh sb="3" eb="7">
      <t>トドウフケン</t>
    </rPh>
    <phoneticPr fontId="1"/>
  </si>
  <si>
    <t>D</t>
  </si>
  <si>
    <t>―</t>
  </si>
  <si>
    <t>E</t>
  </si>
  <si>
    <t>C</t>
  </si>
  <si>
    <t>B</t>
  </si>
  <si>
    <t>Ａ＿小学２年生以下の部</t>
    <rPh sb="2" eb="4">
      <t>ショウガク</t>
    </rPh>
    <rPh sb="5" eb="9">
      <t>ネンセイイカ</t>
    </rPh>
    <rPh sb="10" eb="11">
      <t>ブ</t>
    </rPh>
    <phoneticPr fontId="1"/>
  </si>
  <si>
    <t>Ｂ＿小学３・４年生の部</t>
    <rPh sb="2" eb="4">
      <t>ショウガク</t>
    </rPh>
    <rPh sb="7" eb="9">
      <t>ネンセイ</t>
    </rPh>
    <rPh sb="10" eb="11">
      <t>ブ</t>
    </rPh>
    <phoneticPr fontId="1"/>
  </si>
  <si>
    <t>Ｄ＿中学生の部</t>
    <rPh sb="2" eb="5">
      <t>チュウガクセイ</t>
    </rPh>
    <rPh sb="6" eb="7">
      <t>ブ</t>
    </rPh>
    <phoneticPr fontId="1"/>
  </si>
  <si>
    <t>Ｃ＿小学５・６年生の部</t>
    <rPh sb="2" eb="4">
      <t>ショウガク</t>
    </rPh>
    <rPh sb="7" eb="9">
      <t>ネンセイ</t>
    </rPh>
    <rPh sb="10" eb="11">
      <t>ブ</t>
    </rPh>
    <phoneticPr fontId="1"/>
  </si>
  <si>
    <t>Ｅ＿高校・一般の部</t>
    <rPh sb="2" eb="4">
      <t>コウコウ</t>
    </rPh>
    <rPh sb="5" eb="7">
      <t>イッパン</t>
    </rPh>
    <rPh sb="8" eb="9">
      <t>ブ</t>
    </rPh>
    <phoneticPr fontId="1"/>
  </si>
  <si>
    <t>■個人総合競技</t>
    <rPh sb="1" eb="3">
      <t>コジン</t>
    </rPh>
    <rPh sb="3" eb="5">
      <t>ソウゴウ</t>
    </rPh>
    <rPh sb="5" eb="7">
      <t>キョウギ</t>
    </rPh>
    <phoneticPr fontId="1"/>
  </si>
  <si>
    <t>■団体総合競技</t>
    <rPh sb="1" eb="3">
      <t>ダンタイ</t>
    </rPh>
    <rPh sb="3" eb="5">
      <t>ソウゴウ</t>
    </rPh>
    <rPh sb="5" eb="7">
      <t>キョウギ</t>
    </rPh>
    <phoneticPr fontId="1"/>
  </si>
  <si>
    <t>Ｆ０で３００点満点を取れるようにがんばります！</t>
  </si>
  <si>
    <t>フラッシュ暗算だけの人と思われない様に頑張ります。</t>
  </si>
  <si>
    <t>平成ラスト！学生ラスト！日本一で締めくくります！</t>
  </si>
  <si>
    <t>自分の持てる力を最大限発揮できるよう頑張ります。</t>
  </si>
  <si>
    <t>「ただ純粋にそろばんが好き。」な私に戻ります。</t>
  </si>
  <si>
    <t>平成最後のクリスマスカップ、健闘します！</t>
  </si>
  <si>
    <t>応援して下さる方々に恩返しができるように頑張ります！</t>
  </si>
  <si>
    <t>悔いのないように出し尽くします・・・。</t>
  </si>
  <si>
    <t>サンタカードをいっぱいもらえるようにがんばります！</t>
  </si>
  <si>
    <t>もうすぐ大学生です。三連覇がんばります。</t>
  </si>
  <si>
    <t>３年ぶりです！自分の力、出しきります！</t>
  </si>
  <si>
    <t>　り　　んとしてカッコイイ！</t>
  </si>
  <si>
    <t>フラッシュ暗算獲るぞー！</t>
  </si>
  <si>
    <t>そろばんで世界平和を！　本気で目指しています。</t>
  </si>
  <si>
    <t>日本一になる！</t>
  </si>
  <si>
    <t>予選満点取って団体に貢献します！</t>
  </si>
  <si>
    <t>優勝目指して頑張ります！</t>
  </si>
  <si>
    <t>「日本一！」をだれにも負けない心で挑みます！！！</t>
  </si>
  <si>
    <t>ナンバーワンを目指します！</t>
  </si>
  <si>
    <t>昨年よりいい結果を。</t>
  </si>
  <si>
    <t>絶対２９０点以上とりたいです！</t>
  </si>
  <si>
    <t>健康のありがたさを実感する１年でした。３分に集中！</t>
  </si>
  <si>
    <t>お父さんに最高のクリスマスプレゼントを届けたい！</t>
  </si>
  <si>
    <t>平成最後のクリスマスカップを楽しみたいと思います。</t>
  </si>
  <si>
    <t>中学生最後りクリスマスカップを思う存分楽しみます。</t>
  </si>
  <si>
    <t>楽しみながら頑張ります</t>
  </si>
  <si>
    <t>☆Ａ☆　Ａ・ＲＡ・ＳＨＩ★</t>
  </si>
  <si>
    <t>参加しなきゃ、可能性はゼロ！</t>
  </si>
  <si>
    <t>今年最後の大会！！日本一目指してがんばります！！</t>
  </si>
  <si>
    <t>サンタカード、たくさんもらえるといいな～～</t>
  </si>
  <si>
    <t>　ば　　りばり全開！</t>
  </si>
  <si>
    <t>昨年よりも２点でも多く。</t>
  </si>
  <si>
    <t>インフルエンザ菌にも自分にも負けずに日本一とります。</t>
  </si>
  <si>
    <t>今年こそ全種目入賞！　がんばります！！</t>
  </si>
  <si>
    <t>フラッシュ暗算１.８秒正答させる！</t>
  </si>
  <si>
    <t>２９０点</t>
  </si>
  <si>
    <t>☆Ｓ☆　Ａ・ＲＡ・ＳＨＩ★</t>
  </si>
  <si>
    <t>全ての種目を全力で頑張ります。</t>
  </si>
  <si>
    <t>社会人一年生になりました♡焼肉食べたいなぁ〜</t>
  </si>
  <si>
    <t>クレイジー𠮷本です！尼崎で開塾するつもりです！よっしゃ～</t>
  </si>
  <si>
    <t>今年も個人総合競技と読上暗算で優勝する！</t>
  </si>
  <si>
    <t>去年を上回る点数を目指しつつ･･･大会楽しみます!!</t>
  </si>
  <si>
    <t>ぜんぶのしゅ目でぜったいに日本一をとるぞー！おー！</t>
  </si>
  <si>
    <t>初めてのＦ０問題。２８０点取るぞ！！</t>
  </si>
  <si>
    <t>必ず２８０点以上を取って帰るぞ！</t>
  </si>
  <si>
    <t>高校初めてのクリカツ、全力つくして頑張ります!!</t>
  </si>
  <si>
    <t>全種目制覇する夢を見ました！！</t>
  </si>
  <si>
    <t>昨年の当大会ぶりですが、全力を出しきります。</t>
  </si>
  <si>
    <t>最高得点が出せるように全力で頑張ります。</t>
  </si>
  <si>
    <t>入賞できるよう頑張ります。</t>
  </si>
  <si>
    <t>小学生でのくやしさを晴らす。</t>
  </si>
  <si>
    <t>２５０点目指して頑張ります。</t>
  </si>
  <si>
    <t>初優勝目指してがんばります！</t>
  </si>
  <si>
    <t>今年はサンタカードをいっぱいもらいます。</t>
  </si>
  <si>
    <t>落ち着いて、１問１問と向き合うだけ。</t>
  </si>
  <si>
    <t>☆Ｕ☆　体中に風を集めて　巻きおこせ★</t>
  </si>
  <si>
    <t>自分のベストを尽くせるように頑張ります！！</t>
  </si>
  <si>
    <t>　ん　　？気づいたら８６歳！</t>
  </si>
  <si>
    <t>今年こそ、プレゼントが欲しいです。</t>
  </si>
  <si>
    <t>初めてのクリスマスカップ、ベストを尽くします！</t>
  </si>
  <si>
    <t>もくひょうをたっせいしてしゅんご先生をなかすぞ！！</t>
  </si>
  <si>
    <t>楽しみながら頑張ります。</t>
  </si>
  <si>
    <t>１年の良い締めくくりができるように頑張ります。</t>
  </si>
  <si>
    <t>自己ベスト目指して頑張ります！</t>
  </si>
  <si>
    <t>サンタカードをいっぱい集めたい！</t>
  </si>
  <si>
    <t>今年は何か１つでも活躍できるように頑張っていきたい</t>
  </si>
  <si>
    <t>目指せ２６０、種目別入賞、でも読上優勝したいな・・・</t>
  </si>
  <si>
    <t>ベストを取って入賞したい！！</t>
  </si>
  <si>
    <t>総合２５０点！読み上げ今年こそは日本一！</t>
  </si>
  <si>
    <t>颯太郎に負けないように頑張ります！</t>
  </si>
  <si>
    <t>　が　　んきょうな弘子先生！</t>
  </si>
  <si>
    <t>練習の成果が出せるよう、全力で頑張ります。</t>
  </si>
  <si>
    <t>２６０点以上を目指して頑張ります</t>
  </si>
  <si>
    <t>前髪短くなっていませんように。</t>
  </si>
  <si>
    <t>もっと練習したいです。</t>
  </si>
  <si>
    <t>読上暗算、優勝して連覇するぞ！！</t>
  </si>
  <si>
    <t>２０代最後のクリスマスカップ、頑張ります。</t>
  </si>
  <si>
    <t>後悔のないように全力で頑張ります。</t>
  </si>
  <si>
    <t>能力の向上を目指して頑張ります。</t>
  </si>
  <si>
    <t>自己ベストを更新するぞ！</t>
  </si>
  <si>
    <t>遠山先生けっこんおめでとう♡日本一取ってお祝いだー♡</t>
  </si>
  <si>
    <t>目標は個人３０位以内。練習の成果を出したいです。</t>
  </si>
  <si>
    <t>今年のサンタサン楽しみ！</t>
  </si>
  <si>
    <t>中学生の部は初めてだけど賞を取れるように頑張ります</t>
  </si>
  <si>
    <t>自己ベスト更新を目指して一生懸命頑張ります！</t>
  </si>
  <si>
    <t>読上算優勝するぞ！！！！！！！！！！！！！！！！！</t>
  </si>
  <si>
    <t>今年最後の大会！悔いのないよう頑張るぞ～☆</t>
  </si>
  <si>
    <t>昨年よりも上の順位を目指して頑張ります！</t>
  </si>
  <si>
    <t>読上暗算が得意です！総合も２２０点は取る！！</t>
  </si>
  <si>
    <t>そろそろベテランの年齢…！？まだまだ頑張ります☆</t>
  </si>
  <si>
    <t>今年は５位いないにはいりたいです。</t>
  </si>
  <si>
    <t>貯金残高が暗算出来ない桁になりますように！</t>
  </si>
  <si>
    <t>久しぶりに東京に来たので全力で頑張ります。</t>
  </si>
  <si>
    <t>２３０点以上とれるように頑張ります！！</t>
  </si>
  <si>
    <t>優勝したい！優勝するぞ！！がんばるぞー☆★☆★☆</t>
  </si>
  <si>
    <t>特技「そろばん」の俊太は来年広輔より活躍する。</t>
  </si>
  <si>
    <t>読上暗算１問目</t>
  </si>
  <si>
    <t>調子に乗ってダンプカーにも乗って２３０点取る🚚</t>
  </si>
  <si>
    <t>会場から家まで走れば１分。総合中に４往復できます。</t>
  </si>
  <si>
    <t>そろばんのじゅんびを早くできるようにがんばる。</t>
  </si>
  <si>
    <t>２０１８年大会初出場！今年も頑張るぞ！</t>
  </si>
  <si>
    <t>去年インフルエンザだったので体調管理を頑張ります。</t>
  </si>
  <si>
    <t>入賞目指してがんばります！</t>
  </si>
  <si>
    <t>★安★君への想いが高鳴って限りなきチカラ生まれる</t>
  </si>
  <si>
    <t>２４０点とる気でがんばるぞ！</t>
  </si>
  <si>
    <t>７位以内目指してがんばるぞ！</t>
  </si>
  <si>
    <t>頑張ります。</t>
  </si>
  <si>
    <t>読上暗算で１０桁以上合わせるぞ～～～～～～</t>
  </si>
  <si>
    <t>個人総合２７０点、読暗、読上優勝目指して頑張るぞ！</t>
  </si>
  <si>
    <t>２３０点以上とって団体メンバーに入って優勝したい。</t>
  </si>
  <si>
    <t>新潟大学珠算サークル頑張ります！入部募集中です！</t>
  </si>
  <si>
    <t>がんばります！！！！</t>
  </si>
  <si>
    <t>目標の点数をとって、決勝に出場したいです。</t>
  </si>
  <si>
    <t>サンタさん。偏差値をください。お願いします。</t>
  </si>
  <si>
    <t>日本一を目指せる様、頑張ります。</t>
  </si>
  <si>
    <t>高とく点めざしてがんばります！</t>
  </si>
  <si>
    <t>自己ベストを最新できるよう頑張るぞー！</t>
  </si>
  <si>
    <t>高校生最後のクリスマスカップ　一生懸命頑張ります。</t>
  </si>
  <si>
    <t>今までよりも、楽しく更に全力で頑張ります。</t>
  </si>
  <si>
    <t>満足して帰れるようにがんばります！！</t>
  </si>
  <si>
    <t>金足農業の吉田輝星みたいにぼくも頑張る。</t>
  </si>
  <si>
    <t>クデーリアンは言った。『厚い皮膚より速い脚』と。</t>
  </si>
  <si>
    <t>目標点を取って絶対団体入り！！</t>
  </si>
  <si>
    <t>全種目いい結果が残せるようにしたいです。</t>
  </si>
  <si>
    <t>今年一年の総決算として頑張ります！</t>
  </si>
  <si>
    <t>全種目入賞できるようにがんばるぞ！！</t>
  </si>
  <si>
    <t>６年ぶり？久しぶりのクリカツ楽しみます～♡</t>
  </si>
  <si>
    <t>目標は２００点です！緊張すると思うけど、頑張ります！</t>
  </si>
  <si>
    <t>全力を出し切って上位入賞を目指すぞー</t>
  </si>
  <si>
    <t>２３０点とって団体優勝するぞ！</t>
  </si>
  <si>
    <t>入賞できるようにがんばります。</t>
  </si>
  <si>
    <t>１０年記念大会！！頑張ります。</t>
  </si>
  <si>
    <t>２００点は絶対取れるようにする!!ガンバルゾ!!!</t>
  </si>
  <si>
    <t>がんばります！！！</t>
  </si>
  <si>
    <t>サンタさん、目標の２２０点は取らせてね♡</t>
  </si>
  <si>
    <t>２００点めざしてがんばりたいです。</t>
  </si>
  <si>
    <t>昨年参加していないので緊張しています。</t>
  </si>
  <si>
    <t>四捨五入で３０歳になってしまいましたが頑張ります♡</t>
  </si>
  <si>
    <t>普段は間違いが少ないので、計算点を増やす。</t>
  </si>
  <si>
    <t>ベストを残せるよう、精一杯頑張りたいです。</t>
  </si>
  <si>
    <t>X'mas cup ２０１８ 頑張ります！</t>
  </si>
  <si>
    <t>塾を卒業する後輩たちに負けないように頑張ります！</t>
  </si>
  <si>
    <t>入賞を目指して頑張りたいです。</t>
  </si>
  <si>
    <t>個人総合で今度こそサンタカードをもらうぞー。</t>
  </si>
  <si>
    <t>だん体に入って上位を目指すぞ！！</t>
  </si>
  <si>
    <t>一種目でも多く入賞できるように頑張ります！</t>
  </si>
  <si>
    <t>小学生最後のクリスマスなので納得する点を取りたいな</t>
  </si>
  <si>
    <t>めざせ！　英語読上算優勝！</t>
  </si>
  <si>
    <t>メリークリスマス！！今年もがんばろう！</t>
  </si>
  <si>
    <t>２２０点いじょうとれるようにがんばります。</t>
  </si>
  <si>
    <t>今年は個人・読上・英語で３０位に入りたいです！</t>
  </si>
  <si>
    <t>自己ベストを出せるよう、がんばります。</t>
  </si>
  <si>
    <t>全種目入賞できるようにがんばります☆</t>
  </si>
  <si>
    <t>そろばんの先生になります。</t>
  </si>
  <si>
    <t>たまごっち育成中</t>
  </si>
  <si>
    <t>目標点数は２００点です。自信を持ってがんばります。</t>
  </si>
  <si>
    <t>クリカツでＦ０がじょうずになりたい。</t>
  </si>
  <si>
    <t>優勝目指して、全力でがんばります。</t>
  </si>
  <si>
    <t>うっしゃぁーーー！！頑張るゾッ！</t>
  </si>
  <si>
    <t>今年も頑張ります！</t>
  </si>
  <si>
    <t>いっしょうけんめいがんばります！</t>
  </si>
  <si>
    <t>２１０点以上をとれるように、がんばるぞ！</t>
  </si>
  <si>
    <t>今年こそ入賞したいです。頑張ります。</t>
  </si>
  <si>
    <t>目標１８０点。緊張してとれるか心配だなぁ。</t>
  </si>
  <si>
    <t>いつも通りの力を発揮して、楽しみたいです！</t>
  </si>
  <si>
    <t>フラッシュ暗算と読み上げ算で上位入賞ねらいます。</t>
  </si>
  <si>
    <t>３人揃って３位以内に入ってくれー！！！</t>
  </si>
  <si>
    <t>良い成績をとりたいです。</t>
  </si>
  <si>
    <t>久しぶりのクリスマスカップ、がんばるぞー！</t>
  </si>
  <si>
    <t>読上算ベスト１０に入れるように頑張ります。</t>
  </si>
  <si>
    <t>初参加です。年内最後の大会を楽しみます。</t>
  </si>
  <si>
    <t>クリスマスカップ頑張りたいです。</t>
  </si>
  <si>
    <t>初出場ですが、良いせいせきをのこしたいです。</t>
  </si>
  <si>
    <t>１枚でも多くサンタカードをもらえるように頑張る!!</t>
  </si>
  <si>
    <t>ベストがつくせるように精一杯頑張ります。</t>
  </si>
  <si>
    <t>テルキおもしろっ目標は２１０点！入賞だ！</t>
  </si>
  <si>
    <t>今年は、３種目入賞狙って頑張ります！！！</t>
  </si>
  <si>
    <t>３回目なので、入賞できるようにがんばります。</t>
  </si>
  <si>
    <t>最後まであきらめず、全力を尽くして頑張ります。</t>
  </si>
  <si>
    <t>総合で２４０点以上とれるようにがんばりたいです。</t>
  </si>
  <si>
    <t>小学校最後の大会で悔いが残らないように力を出し切る。</t>
  </si>
  <si>
    <t>３分じゃなくて５分なら２００点取れるのになぁ</t>
  </si>
  <si>
    <t>問題が難しくなったけど、がんばるぞー!!</t>
  </si>
  <si>
    <t>　ま　　まだまだ現役！</t>
  </si>
  <si>
    <t>今年こそ、読上算競技で日本一を取りにいきます。</t>
  </si>
  <si>
    <t>昨年取った点数を越えられるよう頑張ります。</t>
  </si>
  <si>
    <t>新大サークル頑張ります！練習の成果を発揮します！</t>
  </si>
  <si>
    <t>３０位以内に入れるように頑張ります！</t>
  </si>
  <si>
    <t>目標は１７０点とりたい。</t>
  </si>
  <si>
    <t>読上算競技で日本一を目指す！！</t>
  </si>
  <si>
    <t>１６０点を目標にして頑張りたいと思います。</t>
  </si>
  <si>
    <t>目標は２８０点、精一杯がんばります。</t>
  </si>
  <si>
    <t>サンタカードを配って生徒から慕われたい</t>
  </si>
  <si>
    <t>はじめて出ますが、一生けんめいがんばります。</t>
  </si>
  <si>
    <t>社会人になってもそろばんは続けるつもりです。</t>
  </si>
  <si>
    <t>自分の力を出しきるために、練習から真けんにやるぞ！</t>
  </si>
  <si>
    <t>来年は第２０回記念大会！絶対参加しよ～！！</t>
  </si>
  <si>
    <t>がんばります！！</t>
  </si>
  <si>
    <t>スピードをはやくして、目標の１５０点をとる。</t>
  </si>
  <si>
    <t>一年過ぎるのが早すぎてこわい!!</t>
  </si>
  <si>
    <t>平成最後のこの大会を悔いなく終えるため全力で臨む</t>
  </si>
  <si>
    <t>準決勝に進みたい！</t>
  </si>
  <si>
    <t>練習の成果を発揮できるようにがんばります。</t>
  </si>
  <si>
    <t>目標は「手ぶらでは帰らない！」</t>
  </si>
  <si>
    <t>初出場なのでベスト１０に入りたいです。</t>
  </si>
  <si>
    <t>今年は、サンタカード何まいもらえるかな</t>
  </si>
  <si>
    <t>まだまだ過去の自分を越えます！</t>
  </si>
  <si>
    <t>先生っていつもコメント変えてたんですか！？勝手に？</t>
  </si>
  <si>
    <t>入賞目指してベストを尽くすぞー！ＯＨ！！！！</t>
  </si>
  <si>
    <t>自己ベストを出す！</t>
  </si>
  <si>
    <t>今までで一番良い結果が出せるように頑張ります</t>
  </si>
  <si>
    <t>去年はコメント２５字以内を２５０字と勘違いしたザ・テルキ。</t>
  </si>
  <si>
    <t>今年は１種目以上入賞を！</t>
  </si>
  <si>
    <t>１００点取れるように頑張るぞ～！</t>
  </si>
  <si>
    <t>いつも通りにできればいいと思います。がんばるぞ～!!</t>
  </si>
  <si>
    <t>初めての参加だけど楽しみ！目標１７０点。絶対とる！</t>
  </si>
  <si>
    <t>わりざんをとくにがんばります。</t>
  </si>
  <si>
    <t>練習の成果を十分に発揮できるように頑張ります。</t>
  </si>
  <si>
    <t>６年ぶりです。最後にいい点で締めくくりたいです。</t>
  </si>
  <si>
    <t>本番でいい点がとれるように頑張ります。</t>
  </si>
  <si>
    <t>団体を入賞できるように一生懸命頑張ります！</t>
  </si>
  <si>
    <t>「読上算‼優勝するぞ♡」</t>
  </si>
  <si>
    <t>緊張に打ち勝ち目指せ入賞！</t>
  </si>
  <si>
    <t>不二家のホワイトチョコ生ケーキが大好きです♡</t>
  </si>
  <si>
    <t>目指せ字バツ０！！！</t>
  </si>
  <si>
    <t>練習も大会も全力でがんばって、何か１つでも成長する。</t>
  </si>
  <si>
    <t>先生がコメントをどう変えるか楽しみ！？え？ともちゃん？</t>
  </si>
  <si>
    <t>幅広い中学生の部。でも日本一を取るには変らない。</t>
  </si>
  <si>
    <t>最高点が１９２点だから、半分の９６点以上をとりたい。</t>
  </si>
  <si>
    <t>目標は２００点♡サンタさん取らせてね♡</t>
  </si>
  <si>
    <t>最高点を出せるように努力します。</t>
  </si>
  <si>
    <t>クリスマスカップ初参戦。一生懸命頑張るぞ！</t>
  </si>
  <si>
    <t>サンタカードが２枚欲しいです！</t>
  </si>
  <si>
    <t>サンタカードもらって☆ハッピーメリークリスマス☆</t>
  </si>
  <si>
    <t>読上読むこと大好きです！入れる方はもっと好きです♪</t>
  </si>
  <si>
    <t>緊張しすぎないようにベストを尽くしてがんばります。</t>
  </si>
  <si>
    <t>最高点とれるかな？？</t>
  </si>
  <si>
    <t>かけ算頑張りたぁぁぁぁーーいでーーーーーす。</t>
  </si>
  <si>
    <t>フラッシュ暗算で３秒あてるぞー。</t>
  </si>
  <si>
    <t>最後のクリカツ。悔いのないように楽しむぞー！</t>
  </si>
  <si>
    <t>目標１３６点</t>
  </si>
  <si>
    <t>入賞できるようにがんばります！</t>
  </si>
  <si>
    <t>去年よりむずかしくなったのでがんばりたいと思います。</t>
  </si>
  <si>
    <t>来年は６年生。頑張るぞ。</t>
  </si>
  <si>
    <t>１しゅもくは入賞できるようにします‼</t>
  </si>
  <si>
    <t>クリスマスの良い思い出にします！！！</t>
  </si>
  <si>
    <t>小学校最後のクリカツなのでがんばります。</t>
  </si>
  <si>
    <t>入賞、めざしてがんばります</t>
  </si>
  <si>
    <t>まん点とれるようにがんばる。</t>
  </si>
  <si>
    <t>２回目の挑戦!読み上げ算入賞するぞー!</t>
  </si>
  <si>
    <t>ベストをつくせるよう頑張ります。</t>
  </si>
  <si>
    <t>初めてだから緊張するかなぁ</t>
  </si>
  <si>
    <t>昨年よりいい成績を取れるよう頑張ります！</t>
  </si>
  <si>
    <t>来年に繋がる成績を残せるよう集中して頑張ります。</t>
  </si>
  <si>
    <t>昨年よりいい点を取れるように頑張ります。</t>
  </si>
  <si>
    <t>自己新記録を目指して楽しみます</t>
  </si>
  <si>
    <t>今年は全部入しょうするぞ‼</t>
  </si>
  <si>
    <t>不撓不屈</t>
  </si>
  <si>
    <t>小学生最後のクリスマスカップ！優勝目指します！</t>
  </si>
  <si>
    <t>Ｆ１から、Ｆ０！！がんばって点数をとるぞー。</t>
  </si>
  <si>
    <t>がんばります！</t>
  </si>
  <si>
    <t>どきどきするけれど、さい高点を出したいです。</t>
  </si>
  <si>
    <t>自分のレベルはＵＰしてるけど難しいので頑張る！</t>
  </si>
  <si>
    <t>個人総合･フラッシュ暗算で点数とれるように頑張る！</t>
  </si>
  <si>
    <t>今年は楽しみながら入賞目指すぞ！</t>
  </si>
  <si>
    <t>目標は１５０点です。今年も入賞！</t>
  </si>
  <si>
    <t>読み上げ暗算で、上位入賞できるようにしたいです。</t>
  </si>
  <si>
    <t>暗算を強化し、最高点を取り、良いクリスマスにする！</t>
  </si>
  <si>
    <t>目ひょう１５０点！せいかくにとるぞ。</t>
  </si>
  <si>
    <t>去年より点数上がるようにがんばります！</t>
  </si>
  <si>
    <t>入賞めざして一生懸命がんばります</t>
  </si>
  <si>
    <t>とりあえずベスト尽くす</t>
  </si>
  <si>
    <t>平成最後のクリスマスイブも満喫するぞー！</t>
  </si>
  <si>
    <t>高校最後のクリスマスカップ！自己ベストを目指します！</t>
  </si>
  <si>
    <t>自分の最高得点を取れるように一生けん命がんばる。</t>
  </si>
  <si>
    <t>読上算、優勝目指してガンバルぞ！</t>
  </si>
  <si>
    <t>Ｆ０で１００点をとる気持ちでさんかします。</t>
  </si>
  <si>
    <t>初参加です。ぜんりょくでがんばります。目標１００点以上</t>
  </si>
  <si>
    <t>自己ベストを目指します！</t>
  </si>
  <si>
    <t>入賞したい！！！！ザ・テルキの力を頂こう。</t>
  </si>
  <si>
    <t>２年ぶりの参加です。３０点UP目指します！</t>
  </si>
  <si>
    <t>はじめてのＦ０。目標は１３０点。頑張るぞ～！！</t>
  </si>
  <si>
    <t>雰囲気に負けないようにがんばる！！</t>
  </si>
  <si>
    <t>二かいめのクリカツなので一かいめよりもがんばります。</t>
  </si>
  <si>
    <t>読上算と英語読上算で入賞を目指す</t>
  </si>
  <si>
    <t>サンタカードをたくさんもらう！！</t>
  </si>
  <si>
    <t>新大サークル頑張ります！英語読上算入賞するゾ！</t>
  </si>
  <si>
    <t>全力を尽くしてがんばります！</t>
  </si>
  <si>
    <t>去年よりも良い点数をとれるように頑張ります。</t>
  </si>
  <si>
    <t>今年で２回目の参加！自己ベストが出るといいなぁ。</t>
  </si>
  <si>
    <t>サンタカードをもらえるようにがんばります。</t>
  </si>
  <si>
    <t>　！　　よろしくお願いします。これからも！</t>
  </si>
  <si>
    <t>初出場です。頑張ります。</t>
  </si>
  <si>
    <t>知立から千葉の祖父母に会うため参上！結果は二の次！！</t>
  </si>
  <si>
    <t>楽しんで最高の結果が出せるように頑張ります。</t>
  </si>
  <si>
    <t>練習成果が出せるように一生懸命頑張りたいです。</t>
  </si>
  <si>
    <t>がんばるぞ！</t>
  </si>
  <si>
    <t>昨年からどれくらい成長しているかが楽しみです!!</t>
  </si>
  <si>
    <t>クリカツ初Ｆ０！体調管理に気を付けてがんばる。</t>
  </si>
  <si>
    <t>☆★☆　４Ｄｒｅａｍ！★　　</t>
  </si>
  <si>
    <t>緊張するけど、練習の成果を発揮したいです!!</t>
  </si>
  <si>
    <t>読上算と英語読上算で上位入賞を目指して頑張る！！！</t>
  </si>
  <si>
    <t>目標は１２０点です。がんばって入賞したいです。</t>
  </si>
  <si>
    <t>はじめてのクリスマスカップがんばるぞー!!</t>
  </si>
  <si>
    <t>一問一問丁寧に。目指せ自己ベスト</t>
  </si>
  <si>
    <t>去年の自分を超えますっ！</t>
  </si>
  <si>
    <t>上手な人のそろばんを見て自分の目ひょうにしたいです。</t>
  </si>
  <si>
    <t>これまでの努力が入賞☆という形で輝きますように。</t>
  </si>
  <si>
    <t>入賞目ざしてがんばります。</t>
  </si>
  <si>
    <t>◎１２ケタ★★優勝したいな☆☆読上暗算♫♫</t>
  </si>
  <si>
    <t>入しょうめざして、がんばります。</t>
  </si>
  <si>
    <t>★奈★振りかざそうＷe are hope</t>
  </si>
  <si>
    <t>入賞目指して頑張ります！</t>
  </si>
  <si>
    <t>★沖★カモンベイビーアメリカ♪</t>
  </si>
  <si>
    <t>頑張って入賞します。愉しい日になればいいです。</t>
  </si>
  <si>
    <t>舞台の上に乗る！！</t>
  </si>
  <si>
    <t>サンタカード。もらえるようにがんばるぞ！</t>
  </si>
  <si>
    <t>３１７％の力を出すぞ！ザ・テルキには負けん。</t>
  </si>
  <si>
    <t>読上暗算入賞。…………はい!!</t>
  </si>
  <si>
    <t>サンタカードをもらえるようにがんばる。</t>
  </si>
  <si>
    <t>読上げ算　英語読上げ算　入賞目指して頑張ります！</t>
  </si>
  <si>
    <t>初めて出るのでがんばりたいです。</t>
  </si>
  <si>
    <t>自分のベストを尽くして今年もがんばります。</t>
  </si>
  <si>
    <t>★美★青く広い世界の果てに　君と目指したい</t>
  </si>
  <si>
    <t>サンタカードと団体入賞を目指して頑張ります！</t>
  </si>
  <si>
    <t>団体戦頑張ります。</t>
  </si>
  <si>
    <t>読上算連覇！！！</t>
  </si>
  <si>
    <t>念願のクリカツ！緊張しないで出来ると良いなぁ〜</t>
  </si>
  <si>
    <t>昨年よりよい思い出をたくさん作りたいです。</t>
  </si>
  <si>
    <t>初参加なので、どこまでやれるか挑戦です。</t>
  </si>
  <si>
    <t>罪無き者のみ通るがいい「永久に閉ざされた理想郷」！</t>
  </si>
  <si>
    <t>精一杯頑張って結果を残したいです。</t>
  </si>
  <si>
    <t>１５０点以上をとる。</t>
  </si>
  <si>
    <t>２回目のクリスマスカップ！最高点を出したいです。</t>
  </si>
  <si>
    <t>１５０点以上を目指す。書いた分は、全部合わせる！</t>
  </si>
  <si>
    <t>２つ以上入賞できるよに頑張ります！</t>
  </si>
  <si>
    <t>💖💖💖安室奈美恵みたいに活躍します💖💖💖</t>
  </si>
  <si>
    <t>昨年より良い点数が取れるように練習をがんばります。</t>
  </si>
  <si>
    <t>はっぴぃ　ばぁすでい　とぅ　みぃ！　３年連続！！</t>
  </si>
  <si>
    <t>最近、そろばんがますます楽しくなっています。</t>
  </si>
  <si>
    <t>英語読上算競技で上位入賞目指します。</t>
  </si>
  <si>
    <t>全力でがんばります！！！</t>
  </si>
  <si>
    <t>うんうん、ゆーなちゃんトロフィーほしいよね！</t>
  </si>
  <si>
    <t>今年こそ入賞できるようにがんばりたいと思います。</t>
  </si>
  <si>
    <t>初の団体に入れるよう、頑張ります。入賞、狙います。</t>
  </si>
  <si>
    <t>入賞めざしてがんばります‼☆☆</t>
  </si>
  <si>
    <t>クリスマスカップで練習の成果を発揮したいです。</t>
  </si>
  <si>
    <t>小学校最後の大きな大会なので精一杯頑張ります。</t>
  </si>
  <si>
    <t>憧れのクリスマスカップ！入賞できますように！！</t>
  </si>
  <si>
    <t>英語が聴き取れるようになりたい。</t>
  </si>
  <si>
    <t>初出場なので、一生懸命頑張ります！</t>
  </si>
  <si>
    <t>クリスマスカップおねえちゃんについていきます。</t>
  </si>
  <si>
    <t>★室★求めるならばどこまでも変わらぬキズナ</t>
  </si>
  <si>
    <t>１５０点以上取るように頑張りたいです。</t>
  </si>
  <si>
    <t>れんしゅうをいっぱいして、にゅうしょうしたい！！！</t>
  </si>
  <si>
    <t>初出場で緊張するけど頑張るぞ！</t>
  </si>
  <si>
    <t>トロフィー目指して！英語読み上げ！ね！つばさちゃん！</t>
  </si>
  <si>
    <t>入賞目指して頑張ります。</t>
  </si>
  <si>
    <t>読上算で上の桁を入れて優勝する。</t>
  </si>
  <si>
    <t>読上げ暗算で頑張ります！</t>
  </si>
  <si>
    <t>そうたろう先輩についていきます！</t>
  </si>
  <si>
    <t>練習を一回一回本気でやり、本番はやってきた全てをだす。</t>
  </si>
  <si>
    <t>６年ですが初めて。とても参加したかった！</t>
  </si>
  <si>
    <t>たくさんサンタカードをとるぞ！</t>
  </si>
  <si>
    <t>満点とるぞ～！</t>
  </si>
  <si>
    <t>はじめてだけど、いっしょうけんめいがんばります。</t>
  </si>
  <si>
    <t>とにかく楽しみたい。緊張しないでできるといいなぁ。</t>
  </si>
  <si>
    <t>久しぶりの参加ですが、一生懸命頑張ります！</t>
  </si>
  <si>
    <t>本番に弱いので、マイペースに練習の成果を出したい。</t>
  </si>
  <si>
    <t>中学生になって初！！ヤル気全開！！</t>
  </si>
  <si>
    <t>初めてのクリスマスカップやらかさずにがんばろう。</t>
  </si>
  <si>
    <t>はじめてですが、がんばります。</t>
  </si>
  <si>
    <t>総合で３０位以内に入るように頑張るぞ！！</t>
  </si>
  <si>
    <t>練習の成果を出してがんばります！</t>
  </si>
  <si>
    <t>昨年のリベンジに燃えます。</t>
  </si>
  <si>
    <t>Ｆ０になったので全力を尽くしてがんばりたいです。</t>
  </si>
  <si>
    <t>読上算で入賞できるようにがんばります！</t>
  </si>
  <si>
    <t>初めてのクリスマスカップ楽しみです。目標は１２０点。</t>
  </si>
  <si>
    <t>とにかく入賞できるようにがんばりたいです。</t>
  </si>
  <si>
    <t>　す　　んごく感謝してます。！</t>
  </si>
  <si>
    <t>満点を目指してがんばります！</t>
  </si>
  <si>
    <t>全部の種目で入賞できるようにがんばります。</t>
  </si>
  <si>
    <t>煮魚食べたい、焼き魚でもOK！意味不明オレ！</t>
  </si>
  <si>
    <t>今年からＦ０！点数が下がらないように頑張りま～す。</t>
  </si>
  <si>
    <t>目標の点数がとれるようにがんばります。</t>
  </si>
  <si>
    <t>今年も英語読上げ算入賞できるようにがんばりたい。</t>
  </si>
  <si>
    <t>いい成績が出るように頑張ります。</t>
  </si>
  <si>
    <t>昨年よりもいい点をとれるように努力していきたいです</t>
  </si>
  <si>
    <t>よみあげざんがんばるどー☆☆☆</t>
  </si>
  <si>
    <t>奇跡はわりとよく起きます！璃音とそろばんのブルース</t>
  </si>
  <si>
    <t>１位めざしてがんばりたいです。</t>
  </si>
  <si>
    <t>今年こそ英語読上算きょうぎで日本一！</t>
  </si>
  <si>
    <t>読上暗算入賞目指してがんばります！</t>
  </si>
  <si>
    <t>目標は、読上算種目で上位を取ることです。</t>
  </si>
  <si>
    <t>ハイレゾ聞いてからＣＤ聞いても何も感じなくなった泣</t>
  </si>
  <si>
    <t>去年よりも点数を上げれるように頑張りたいです。</t>
  </si>
  <si>
    <t>自己ベスト目指してがんばります！</t>
  </si>
  <si>
    <t>去年の経験を活かしてがんばります。</t>
  </si>
  <si>
    <t>目標は１６０点。がんばって目指します!!</t>
  </si>
  <si>
    <t>やりきったと思えるような大会にしたいです。</t>
  </si>
  <si>
    <t>目標点数とれるようにがんばるぞー!</t>
  </si>
  <si>
    <t>わくわく♡ドキドキ♡ベストを尽くせる様頑張ります♡</t>
  </si>
  <si>
    <t>いい点数を取って優勝したいです。</t>
  </si>
  <si>
    <t>２回目のクリスマスカップ。入賞できるように頑張る！</t>
  </si>
  <si>
    <t>大会の後にはＦ０を１５０点ほどとりたいです。目標１３０点。</t>
  </si>
  <si>
    <t>今年初めて出るので緊張しますが、がんばります。</t>
  </si>
  <si>
    <t>イブだけど安定のクリボッチだから大会参加する（（（</t>
  </si>
  <si>
    <t>個人そうごうきょうぎで賞をとれるようにがんばりたいです。</t>
  </si>
  <si>
    <t>三度目の正直、入賞するぞ！！</t>
  </si>
  <si>
    <t>最後まで集中して、諦めずに頑張るぞ！</t>
  </si>
  <si>
    <t>総合や種目別でも入賞できるようにがんばります。</t>
  </si>
  <si>
    <t>２６０点以上目指してがんばります。</t>
  </si>
  <si>
    <t>初めて参加する大会なのでがんばります。</t>
  </si>
  <si>
    <t>絶対入賞して、いいクリスマスを過ごすぞ！</t>
  </si>
  <si>
    <t>初めて参加するのでがんばりたいです。</t>
  </si>
  <si>
    <t>ミスをおこさないという事を目標にがんばるゾー!!</t>
  </si>
  <si>
    <t>今年も、自己ベストをとれるように頑張るぞ！</t>
  </si>
  <si>
    <t>初めて参加しますが頑張ります！</t>
  </si>
  <si>
    <t>態度は満点、Ｆ０は１１０点以上を取ります。</t>
  </si>
  <si>
    <t>サンタカードを貰いたいです。</t>
  </si>
  <si>
    <t>初めてです。がんばって入賞したいです。</t>
  </si>
  <si>
    <t>がんばります！！！！！</t>
  </si>
  <si>
    <t>２回目だけど，力の限りがんばりたいです。</t>
  </si>
  <si>
    <t>去年の点数よりめちゃくちゃ上げる</t>
  </si>
  <si>
    <t>Ｆ０で最高点を出せるようにしたい！！</t>
  </si>
  <si>
    <t>夢実現に向けて再挑戦スタート!しあわせです。感謝。</t>
  </si>
  <si>
    <t>頑張ってサンタカードを取りたいです。</t>
  </si>
  <si>
    <t>大辻悠仁様、園田柚子様、金原典真様に勝ちたいです。</t>
  </si>
  <si>
    <t>１２年間ご指導頂いた先生に心より感謝申し上げます。</t>
  </si>
  <si>
    <t>ぜったいさいごまであきらめないといいな。</t>
  </si>
  <si>
    <t>全力でがんばります。</t>
  </si>
  <si>
    <t>良い成績を収めて良い年を迎えるぞー!</t>
  </si>
  <si>
    <t>本番で自己ベストを出せるようにがんばる。</t>
  </si>
  <si>
    <t>英語読上算で上位入賞できるように頑張ります！</t>
  </si>
  <si>
    <t>初出場なので自己ベスト更新を目標にしたいです。</t>
  </si>
  <si>
    <t>１６０点とれるといいなあ。ケーキが楽しみ。</t>
  </si>
  <si>
    <t>２回目の出場ですが、ベストを尽くせるように頑張ります。</t>
  </si>
  <si>
    <t>読上算３０以内の入賞目指して頑張ります！</t>
  </si>
  <si>
    <t>はじめてなのできんちょうするけどがんばります。</t>
  </si>
  <si>
    <t>もくひょうは１００点い上とるぞー！</t>
  </si>
  <si>
    <t>小学生最後のクリカツ。集中してベストをつくす！</t>
  </si>
  <si>
    <t>今回初参加なので自分の力をだしきりたいです。</t>
  </si>
  <si>
    <t>調子に乗るとレーシングカーのように突っ走る。</t>
  </si>
  <si>
    <t>たくさん練習して、英語読上算入賞。</t>
  </si>
  <si>
    <t>２回目だから、にゅうしょうしたい。</t>
  </si>
  <si>
    <t>西武、リーグ優勝おめでとう！</t>
  </si>
  <si>
    <t>初めて出場するので本気を出してがんばります。</t>
  </si>
  <si>
    <t>楽しみながらそろばんはじけるように頑張ります！</t>
  </si>
  <si>
    <t>初回よりいい点数とるぞ！！</t>
  </si>
  <si>
    <t>今年はＦ０だから１０問いくか分からないけどがんばる</t>
  </si>
  <si>
    <t>２種目入賞できるよう頑張ります！！</t>
  </si>
  <si>
    <t>がんばります。</t>
  </si>
  <si>
    <t>「去年の自分を越える」その気持ちで絶対入賞する！</t>
  </si>
  <si>
    <t>目標は、読上優勝。小学校最後の全国大会がんばります。</t>
  </si>
  <si>
    <t>去年より成績がよくなるように頑張ります。</t>
  </si>
  <si>
    <t>最高点とります！！</t>
  </si>
  <si>
    <t>初参加です！緊張するけど、がんばります！</t>
  </si>
  <si>
    <t>Ｆ０はむずかしいけれど、せいいっぱいがんばります。</t>
  </si>
  <si>
    <t>★恵★場所がある　進みゆく</t>
  </si>
  <si>
    <t>ベスト目指してがんばります。</t>
  </si>
  <si>
    <t>最後まであきらめずに頑張ります。</t>
  </si>
  <si>
    <t>Ｆ０なので前回よりがんばりたいです。</t>
  </si>
  <si>
    <t>サンタカードもらえるようにがんばるぞ♡</t>
  </si>
  <si>
    <t>優勝できるようにがんばるぞ‼おー！</t>
  </si>
  <si>
    <t>冬の思い出になる大会にしたい！</t>
  </si>
  <si>
    <t>初参加です！上位目指して頑張ります！</t>
  </si>
  <si>
    <t>初めての参加ですが、最高点が取れる様に頑張ります。</t>
  </si>
  <si>
    <t>自己ベスト目指して一生懸命頑張ります。</t>
  </si>
  <si>
    <t>全力でがんばります！</t>
  </si>
  <si>
    <t>そろばんのためならネイルも我慢！</t>
  </si>
  <si>
    <t>初参加！Ｆ０がんばります！</t>
  </si>
  <si>
    <t>ぜんりょくをつくすぞ！</t>
  </si>
  <si>
    <t>英語読み上げ算で目標達成できるよう頑張ります！</t>
  </si>
  <si>
    <t>夏にそろばんの産地、小野市でそろばんを作りました！</t>
  </si>
  <si>
    <t>英語読上算で入賞！個人総合目指せ１６０点。</t>
  </si>
  <si>
    <t>練習のせいかがはっきできるといいです。</t>
  </si>
  <si>
    <t>練習の成果をだしきれるようにがんばります。</t>
  </si>
  <si>
    <t>１回目よりもいい点数をとる！</t>
  </si>
  <si>
    <t>英語読上算と読上算で入賞できるようにがんばります！</t>
  </si>
  <si>
    <t>初出場でーす！！ゆりりんがんばりまーす！！😊</t>
  </si>
  <si>
    <t>緊張して字が書けなくなる事態はさけたい…。</t>
  </si>
  <si>
    <t>今年は、全部のしゅもくでにゅうしょうしたいです。</t>
  </si>
  <si>
    <t>読上げ算で頑張ります！</t>
  </si>
  <si>
    <t>自分の中で最高得点をとれるようにがんばります。</t>
  </si>
  <si>
    <t>三回目のさんかです。英語読み上げがんばるぞ！</t>
  </si>
  <si>
    <t>今回も入賞めざすぞ！</t>
  </si>
  <si>
    <t>英語読み上げ目指せ！入賞！！！！！</t>
  </si>
  <si>
    <t>はじめてのクリスマスカップ！たのしみだな。</t>
  </si>
  <si>
    <t>前から出たいと思っていた大会なので本番は頑張ります。</t>
  </si>
  <si>
    <t>Happy　Merry　X'mas がんばるぞ！</t>
  </si>
  <si>
    <t>クリスマスカップ初めての参加です。楽しみです。</t>
  </si>
  <si>
    <t>Ｆ０のもんだいでもいい点をとれるようにがんばる。</t>
  </si>
  <si>
    <t>昨年より良い点数をとれるように練習する。</t>
  </si>
  <si>
    <t>フラッシュ暗算をがんばりたいと思います！</t>
  </si>
  <si>
    <t>初めての参加。自分の力を出しきり頑張りたいです。</t>
  </si>
  <si>
    <t>一点でも多く点数がとれるようにがんばりたいです。</t>
  </si>
  <si>
    <t>★💛★航路なら　遠い昔　もう決めていた♪</t>
  </si>
  <si>
    <t>メリークリスマス！がんばりマス！</t>
  </si>
  <si>
    <t>HAPPY　MERRY　X'MAS今年もがんばるぞ</t>
  </si>
  <si>
    <t>そろばんじゃ日本代表になれなかったけど、ついに！！</t>
  </si>
  <si>
    <t>がんばります</t>
  </si>
  <si>
    <t>今年で２回目の参加ですががんばります。</t>
  </si>
  <si>
    <t>読上算とえい語読上算でにゅうしょうしたいです。</t>
  </si>
  <si>
    <t>問題がむずかしいので、たくさん練習して参加します。</t>
  </si>
  <si>
    <t>初めてです。がんばる。来年も出たい！</t>
  </si>
  <si>
    <t>本番ベストをつくして最高点とる。</t>
  </si>
  <si>
    <t>初めてのクリスマスカップがんばります。</t>
  </si>
  <si>
    <t>気合入れてがんばるぞーーー</t>
  </si>
  <si>
    <t>最後まであきらめずに賞を勝ち取りにいく。</t>
  </si>
  <si>
    <t>きょねんよりも難しいのでふぁいとだぁぁぁぁあ</t>
  </si>
  <si>
    <t>悲しいクリスマスにならないように全力を尽くします！</t>
  </si>
  <si>
    <t>たくさんしょうを取り目立つ！！</t>
  </si>
  <si>
    <t>大会の日に練習よりも高得点とるぞ！エイエイオー！</t>
  </si>
  <si>
    <t>がんばるぞ～～～</t>
  </si>
  <si>
    <t>初挑戦!いい結果がでるようにがんばるぞ～!</t>
  </si>
  <si>
    <t>緊張せずにできるよう頑張りたいです。</t>
  </si>
  <si>
    <t>憧れのクリスマスカップ♡緊張するけど頑張ります❕</t>
  </si>
  <si>
    <t>去年は入賞を逃したから今年は入賞するぞー!!</t>
  </si>
  <si>
    <t>中学か高校以内に日本一とるぞ必ずとるぞ負けないぞ</t>
  </si>
  <si>
    <t>去年より、点数大幅UP‼︎</t>
  </si>
  <si>
    <t>いい点数がとれるようにがんばる！</t>
  </si>
  <si>
    <t>本番に弱いので、今回から強くなりたい。</t>
  </si>
  <si>
    <t>目標は、１２５点。がんばろう！！</t>
  </si>
  <si>
    <t>一問でも多く、一点でも多く書きたいです！</t>
  </si>
  <si>
    <t>今年は最後まで会場に居たい。絶対に。</t>
  </si>
  <si>
    <t>今年は入賞できるようにがんばるぞー!！</t>
  </si>
  <si>
    <t>自己ベストが出せるように落ち着いてがんばります。</t>
  </si>
  <si>
    <t>英語読上算で、入賞ではなく優勝したい</t>
  </si>
  <si>
    <t>緊張に負けず、いつも通りに練習の成果を出し切ろう！</t>
  </si>
  <si>
    <t>緊張しすぎて気絶するかも！</t>
  </si>
  <si>
    <t>メリークリスマス！今年はじめてです。がんばるぞ！</t>
  </si>
  <si>
    <t>目標は１８０点以上。精一杯がんばります。</t>
  </si>
  <si>
    <t>本番で最高点とれるようにする‼</t>
  </si>
  <si>
    <t>クリスマスカップは初めてだけどがんばります。</t>
  </si>
  <si>
    <t>練習の成果が出せるようにがんばりたいです。</t>
  </si>
  <si>
    <t>国際系珠算女子（珠算歴５年）はブリスベンに行くのじゃ</t>
  </si>
  <si>
    <t>今年は、絶対英語読上日本一になる。</t>
  </si>
  <si>
    <t>初めて参加します。１点でも多く取りたいです。</t>
  </si>
  <si>
    <t>高得点めざして、がんばるぞ!!</t>
  </si>
  <si>
    <t>しっかり練習して、いい結果を残せるように頑張りたい。</t>
  </si>
  <si>
    <t>とにかくがんばって入賞めざす。</t>
  </si>
  <si>
    <t>目標点数絶対いくように集中して、頑張ります。</t>
  </si>
  <si>
    <t>おきなわのみやぎ先生にかっこいいところを見せたい！</t>
  </si>
  <si>
    <t>初参加なので最高得点をめざします。</t>
  </si>
  <si>
    <t>クリスマスカップ♡がんばるぞ♡メリークリスマス♡</t>
  </si>
  <si>
    <t>日本一の選手に少しでも近づく様全力で頑張ります☆</t>
  </si>
  <si>
    <t>一途にマイペース！が、モットーの私！！</t>
  </si>
  <si>
    <t>クリスマスカップへレッツゴー！</t>
  </si>
  <si>
    <t>３分の中でできるだけ題数も多く丸をとりたいです。</t>
  </si>
  <si>
    <t>新潟から埼玉って意外と遠い…。(´･ω･｀)</t>
  </si>
  <si>
    <t>クリスマスプレゼントのような大会になるといいなぁ</t>
  </si>
  <si>
    <t>目標は、１９０点以上！前よりかも点数を高くとる</t>
  </si>
  <si>
    <t>クリカツ・とんかつ・自分に勝つぞ☆メリークリスマス</t>
  </si>
  <si>
    <t>凛音ちゃん大好き♡凛音ちゃんが優勝出来ますように。</t>
  </si>
  <si>
    <t>ことしもがんばる</t>
  </si>
  <si>
    <t>今回が２回目　１９０点目指してがんばります。</t>
  </si>
  <si>
    <t>高校生や大人の人に少しでも近づきたいです。</t>
  </si>
  <si>
    <t>初めて参加するのできん張してるけどがんばるぞ。</t>
  </si>
  <si>
    <t>目標は２２０点以上。練習でも本番でもがんばります！</t>
  </si>
  <si>
    <t>落ち着いて、バツを少なくして、高得点を取りたい！</t>
  </si>
  <si>
    <t>家族の期待を背負って、藍ちゃんのためにも頑張るぞ!!</t>
  </si>
  <si>
    <t>にゅうしょうできるようにがんばりたいです。</t>
  </si>
  <si>
    <t>はじめてのさんかでＦ０の問だいなのでがんばります。</t>
  </si>
  <si>
    <t>英語読上算でぜったい入しょうするぞ！！</t>
  </si>
  <si>
    <t>初参加なのでたくさん練習していい点数をとりたいです。</t>
  </si>
  <si>
    <t>小学校最後の思い出が良いものになるように頑張ります。</t>
  </si>
  <si>
    <t>徳島県から来ました。よろしくお願いします。</t>
  </si>
  <si>
    <t>目標は１００点です。がんばってときたいです。</t>
  </si>
  <si>
    <t>はじめてだけどたくさん練習して満点をとりたいです。</t>
  </si>
  <si>
    <t>自分の武器である正確性を生かして、良い結果を出す！</t>
  </si>
  <si>
    <t>ドキドキするけどいっぱい練習してがんばりたいです。</t>
  </si>
  <si>
    <t>なるべく賞に入れるようにがんばります</t>
  </si>
  <si>
    <t>プロフめちゃくちゃ集める(HAPPY)Ｗ</t>
  </si>
  <si>
    <t>こうたろうせんせいだいすき。けっこんする。</t>
  </si>
  <si>
    <t>初めてのクリスマスカップ。緊張に負けないでがんばる。</t>
  </si>
  <si>
    <t>はじめてのクリスマスカップがんばるぞ！</t>
  </si>
  <si>
    <t>団体メンバーに入れるように頑張ります！</t>
  </si>
  <si>
    <t>MERRY　X'MAS！いい点めざしてがんばるぞ♡</t>
  </si>
  <si>
    <t>英語読み上げ算でサンタカードをもらえるようにするぞ。</t>
  </si>
  <si>
    <t>まん点とって、先生とディズニーランドに行く。</t>
  </si>
  <si>
    <t>英語読み上げ算で日本一になるぞ！</t>
  </si>
  <si>
    <t>きんちょうしないで最後までがんばります。</t>
  </si>
  <si>
    <t>入賞したいです。よろしくお願いします。</t>
  </si>
  <si>
    <t>英語読み上げ算日本一を取りたい！</t>
  </si>
  <si>
    <t>パワー全開でがんばります。</t>
  </si>
  <si>
    <t>９０点以上とって、来年はもっといくぞ！！</t>
  </si>
  <si>
    <t>私は暗算が得意です。初めてなので緊張しそうです。</t>
  </si>
  <si>
    <t>りんねちゃんだーいすき♡けっこんしようね♡</t>
  </si>
  <si>
    <t>緊張していますが、頑張りたいと思います。</t>
  </si>
  <si>
    <t>初めての大会だから良い点をとれるようにがんばる。</t>
  </si>
  <si>
    <t>英語読上算と読上算を必ず入賞する！</t>
  </si>
  <si>
    <t>お願いです♥どうか私と友達になってください！１２３</t>
  </si>
  <si>
    <t>クリスマスカップ後の夜はたぶん寝れない。</t>
  </si>
  <si>
    <t>小さな体からあふれるパワー！おりゃああああ！</t>
  </si>
  <si>
    <t>★魂★ⅮＡＰＵＭＰ紅白出場おめでとう♪</t>
  </si>
  <si>
    <t>今年こそは入賞したい！</t>
  </si>
  <si>
    <t>初めての参加。楽しみながらガムシャラに頑張ります。</t>
  </si>
  <si>
    <t>入しょうできるようにがんばる！！</t>
  </si>
  <si>
    <t>初参加！うれしーーー！緊張するけど頑張るゾ！</t>
  </si>
  <si>
    <t>みんなと一緒に頑張りたいです。</t>
  </si>
  <si>
    <t>はじめてなのでがんばります。目標は２５０点です。</t>
  </si>
  <si>
    <t>はじめてだけどがんばるぞ～～～</t>
  </si>
  <si>
    <t>人生３度目の大会。がんばります！！</t>
  </si>
  <si>
    <t>まちがえをへらして１３０点以上とる！友達にかつぞ！</t>
  </si>
  <si>
    <t>頂点への第一歩。</t>
  </si>
  <si>
    <t>★縄★ドリームの見方をInspired</t>
  </si>
  <si>
    <t>初めての参加です♡がんばります♡たのしみ♡</t>
  </si>
  <si>
    <t>・本もそろばんと同じぐらい大好きです。</t>
  </si>
  <si>
    <t>小学生最後のクリスマスカップ頑張るぞー</t>
  </si>
  <si>
    <t>自分が持っているベストを尽くし集中してがんばりたい。</t>
  </si>
  <si>
    <t>そろばんとえいごが得意なので入賞狙うぞ！</t>
  </si>
  <si>
    <t>読上算で入賞したいです。</t>
  </si>
  <si>
    <t>初めての全国大会とても楽しみです！</t>
  </si>
  <si>
    <t>はじめてのクリスマスカップ。ぜったいがんばるぞ！</t>
  </si>
  <si>
    <t>初めてなので緊張しますががんばります。</t>
  </si>
  <si>
    <t>初めてだから緊張するなぁ。実力を出せるといいなぁ。</t>
  </si>
  <si>
    <t>緊張しないようにして全力でがんばります。</t>
  </si>
  <si>
    <t>ゆうしょうしたら、家族とすしを食べまくるぞー！！</t>
  </si>
  <si>
    <t>たいかいのひも、もっている力を出しきります。</t>
  </si>
  <si>
    <t>バツをとらないようにがんばるぞ～～サン！</t>
  </si>
  <si>
    <t>読上暗算でベスト１０に入りたいです。</t>
  </si>
  <si>
    <t>さいこうのてんすうをとれるようにがんばる♡</t>
  </si>
  <si>
    <t>英語よみあげ算は優勝ちかくまでいきたいです。</t>
  </si>
  <si>
    <t>初挑戦！頑張るぞー</t>
  </si>
  <si>
    <t>読上算で優勝したいです。</t>
  </si>
  <si>
    <t>読み上げ５～９を出きるようにする</t>
  </si>
  <si>
    <t>たくさん点数取りたいです。</t>
  </si>
  <si>
    <t>ハッピーメリークリスマス！今年もがんばるぞ！</t>
  </si>
  <si>
    <t>あしをひっぱらないようにがんばります。</t>
  </si>
  <si>
    <t>２０人くらいと友だちになりたいです。</t>
  </si>
  <si>
    <t>初めての参加、入賞をめざしたいです。</t>
  </si>
  <si>
    <t>英語読み上げ７～１１あてるぞー☺</t>
  </si>
  <si>
    <t>サンタさんにじてんしゃもらうためにがんばりまーす！</t>
  </si>
  <si>
    <t>入賞できるよう頑張ります！</t>
  </si>
  <si>
    <t>団体総合で優勝をとる事と全種目、入賞するぞ！</t>
  </si>
  <si>
    <t>全力をつくしてがんばります。</t>
  </si>
  <si>
    <t>自分の納得いく結果が出せるように精一杯やりたいです。</t>
  </si>
  <si>
    <t>初めての参加だけど緊張する気がしない！！</t>
  </si>
  <si>
    <t>全種目優勝目指して頑張ります！！！</t>
  </si>
  <si>
    <t>高校生活最後のクリスマスカップ。頑張ります。</t>
  </si>
  <si>
    <t>読上暗算でにゅうしょうできるようにします。</t>
  </si>
  <si>
    <t>本番で練習通りの点数をとりたいです。</t>
  </si>
  <si>
    <t>初の大会！１点でも多くとれるように頑張るぞ。</t>
  </si>
  <si>
    <t>去年より成長してる…多分！！</t>
  </si>
  <si>
    <t>初めて行くのでとてもドキドキワクワクしています。</t>
  </si>
  <si>
    <t>初めての参加です。全力でがんばってみます。</t>
  </si>
  <si>
    <t>First international trip that I'm flying alone - Looking forward to making new friends!</t>
  </si>
  <si>
    <t>初めてだけど絶対いい結果を出すぞ</t>
  </si>
  <si>
    <t>記念誌掲載コメント</t>
    <rPh sb="0" eb="3">
      <t>キネンシ</t>
    </rPh>
    <rPh sb="3" eb="5">
      <t>ケイサイ</t>
    </rPh>
    <phoneticPr fontId="1"/>
  </si>
  <si>
    <t>←参加番号を入力してください。</t>
    <rPh sb="1" eb="3">
      <t>サンカ</t>
    </rPh>
    <rPh sb="3" eb="5">
      <t>バンゴウ</t>
    </rPh>
    <rPh sb="6" eb="8">
      <t>ニュウリョク</t>
    </rPh>
    <phoneticPr fontId="1"/>
  </si>
  <si>
    <t>合　計</t>
    <rPh sb="0" eb="1">
      <t>ア</t>
    </rPh>
    <rPh sb="2" eb="3">
      <t>ケイ</t>
    </rPh>
    <phoneticPr fontId="1"/>
  </si>
  <si>
    <t>団体名</t>
    <rPh sb="0" eb="2">
      <t>ダンタイ</t>
    </rPh>
    <rPh sb="2" eb="3">
      <t>メイ</t>
    </rPh>
    <phoneticPr fontId="1"/>
  </si>
  <si>
    <t>宮城</t>
  </si>
  <si>
    <t>石川塾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</si>
</sst>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6"/>
      <name val="ＭＳ 明朝"/>
      <family val="1"/>
      <charset val="128"/>
    </font>
    <font>
      <sz val="16"/>
      <color theme="0"/>
      <name val="ＭＳ 明朝"/>
      <family val="1"/>
      <charset val="128"/>
    </font>
    <font>
      <b/>
      <sz val="18"/>
      <name val="ＤＦＰ細丸ゴシック体"/>
      <family val="3"/>
      <charset val="128"/>
    </font>
    <font>
      <sz val="16"/>
      <name val="ＭＳ 明朝"/>
      <family val="1"/>
      <charset val="128"/>
    </font>
    <font>
      <sz val="18"/>
      <color theme="0"/>
      <name val="ＭＳ 明朝"/>
      <family val="1"/>
      <charset val="128"/>
    </font>
    <font>
      <b/>
      <i/>
      <sz val="20"/>
      <color theme="1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25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b/>
      <sz val="6"/>
      <name val="ＭＳ 明朝"/>
      <family val="1"/>
      <charset val="128"/>
    </font>
    <font>
      <b/>
      <sz val="20"/>
      <name val="ＤＦＰ細丸ゴシック体"/>
      <family val="3"/>
      <charset val="128"/>
    </font>
    <font>
      <b/>
      <sz val="16"/>
      <name val="ＭＳ 明朝"/>
      <family val="1"/>
      <charset val="128"/>
    </font>
    <font>
      <b/>
      <i/>
      <sz val="22"/>
      <name val="ＭＳ 明朝"/>
      <family val="1"/>
      <charset val="128"/>
    </font>
    <font>
      <b/>
      <i/>
      <u/>
      <sz val="22"/>
      <color rgb="FFFF0000"/>
      <name val="ＭＳ 明朝"/>
      <family val="1"/>
      <charset val="128"/>
    </font>
    <font>
      <b/>
      <sz val="7"/>
      <name val="ＭＳ 明朝"/>
      <family val="1"/>
      <charset val="128"/>
    </font>
    <font>
      <sz val="6"/>
      <color theme="0"/>
      <name val="ＭＳ 明朝"/>
      <family val="1"/>
      <charset val="128"/>
    </font>
    <font>
      <b/>
      <sz val="20"/>
      <name val="ＭＳ 明朝"/>
      <family val="1"/>
      <charset val="128"/>
    </font>
    <font>
      <b/>
      <sz val="24"/>
      <name val="ＭＳ 明朝"/>
      <family val="1"/>
      <charset val="128"/>
    </font>
    <font>
      <b/>
      <sz val="36"/>
      <name val="ＭＳ 明朝"/>
      <family val="1"/>
      <charset val="128"/>
    </font>
    <font>
      <b/>
      <sz val="36"/>
      <color theme="0"/>
      <name val="ＭＳ 明朝"/>
      <family val="1"/>
      <charset val="128"/>
    </font>
    <font>
      <b/>
      <sz val="13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b/>
      <sz val="16"/>
      <color theme="0"/>
      <name val="ＭＳ 明朝"/>
      <family val="1"/>
      <charset val="128"/>
    </font>
    <font>
      <b/>
      <sz val="18"/>
      <color theme="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26"/>
      <color rgb="FFFFFF00"/>
      <name val="HG平成明朝体W9"/>
      <family val="1"/>
      <charset val="128"/>
    </font>
    <font>
      <b/>
      <sz val="15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7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36"/>
      <color theme="0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4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24"/>
      <color theme="0"/>
      <name val="ＭＳ ゴシック"/>
      <family val="3"/>
      <charset val="128"/>
    </font>
    <font>
      <sz val="14"/>
      <name val="ＭＳ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rgb="FF008000"/>
      </left>
      <right/>
      <top style="medium">
        <color rgb="FF008000"/>
      </top>
      <bottom style="medium">
        <color theme="0"/>
      </bottom>
      <diagonal/>
    </border>
    <border>
      <left/>
      <right/>
      <top style="medium">
        <color rgb="FF008000"/>
      </top>
      <bottom style="medium">
        <color theme="0"/>
      </bottom>
      <diagonal/>
    </border>
    <border>
      <left/>
      <right style="medium">
        <color rgb="FF008000"/>
      </right>
      <top style="medium">
        <color rgb="FF008000"/>
      </top>
      <bottom style="medium">
        <color theme="0"/>
      </bottom>
      <diagonal/>
    </border>
    <border>
      <left style="medium">
        <color rgb="FFFF0000"/>
      </left>
      <right/>
      <top style="medium">
        <color theme="0"/>
      </top>
      <bottom style="medium">
        <color rgb="FFFF0000"/>
      </bottom>
      <diagonal/>
    </border>
    <border>
      <left/>
      <right/>
      <top style="medium">
        <color theme="0"/>
      </top>
      <bottom style="medium">
        <color rgb="FFFF0000"/>
      </bottom>
      <diagonal/>
    </border>
    <border>
      <left/>
      <right style="medium">
        <color rgb="FFFF0000"/>
      </right>
      <top style="medium">
        <color theme="0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</cellStyleXfs>
  <cellXfs count="254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left" vertical="center" shrinkToFit="1"/>
    </xf>
    <xf numFmtId="0" fontId="4" fillId="7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distributed" vertical="center" shrinkToFit="1"/>
    </xf>
    <xf numFmtId="0" fontId="4" fillId="0" borderId="0" xfId="0" applyFont="1" applyAlignment="1">
      <alignment horizontal="distributed" vertical="center" shrinkToFi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8" fillId="9" borderId="0" xfId="1" applyFont="1" applyFill="1" applyAlignment="1">
      <alignment horizontal="center" vertical="center" wrapText="1" shrinkToFit="1"/>
    </xf>
    <xf numFmtId="0" fontId="9" fillId="5" borderId="0" xfId="1" applyFont="1" applyFill="1" applyAlignment="1">
      <alignment horizontal="center" vertical="center" shrinkToFit="1"/>
    </xf>
    <xf numFmtId="0" fontId="9" fillId="4" borderId="0" xfId="1" applyFont="1" applyFill="1" applyAlignment="1">
      <alignment horizontal="center" vertical="center" shrinkToFit="1"/>
    </xf>
    <xf numFmtId="0" fontId="9" fillId="6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horizontal="center" vertical="center" shrinkToFit="1"/>
    </xf>
    <xf numFmtId="0" fontId="9" fillId="3" borderId="0" xfId="1" applyFont="1" applyFill="1" applyAlignment="1">
      <alignment horizontal="center" vertical="center" shrinkToFi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8" fillId="9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8" fillId="0" borderId="0" xfId="1" applyFont="1" applyAlignment="1">
      <alignment vertical="center"/>
    </xf>
    <xf numFmtId="0" fontId="12" fillId="10" borderId="0" xfId="2" applyFont="1" applyFill="1">
      <alignment vertical="center"/>
    </xf>
    <xf numFmtId="0" fontId="11" fillId="10" borderId="0" xfId="2" applyFill="1">
      <alignment vertical="center"/>
    </xf>
    <xf numFmtId="0" fontId="11" fillId="0" borderId="0" xfId="2">
      <alignment vertical="center"/>
    </xf>
    <xf numFmtId="0" fontId="14" fillId="10" borderId="0" xfId="2" applyFont="1" applyFill="1">
      <alignment vertical="center"/>
    </xf>
    <xf numFmtId="0" fontId="15" fillId="10" borderId="0" xfId="2" applyFont="1" applyFill="1" applyAlignment="1">
      <alignment horizontal="center" vertical="center"/>
    </xf>
    <xf numFmtId="0" fontId="16" fillId="10" borderId="0" xfId="2" applyFont="1" applyFill="1">
      <alignment vertical="center"/>
    </xf>
    <xf numFmtId="0" fontId="17" fillId="10" borderId="0" xfId="2" applyFont="1" applyFill="1">
      <alignment vertical="center"/>
    </xf>
    <xf numFmtId="0" fontId="19" fillId="10" borderId="0" xfId="2" applyFont="1" applyFill="1">
      <alignment vertical="center"/>
    </xf>
    <xf numFmtId="0" fontId="12" fillId="10" borderId="0" xfId="2" applyFont="1" applyFill="1" applyAlignment="1">
      <alignment vertical="center" shrinkToFit="1"/>
    </xf>
    <xf numFmtId="0" fontId="23" fillId="10" borderId="0" xfId="2" applyFont="1" applyFill="1">
      <alignment vertical="center"/>
    </xf>
    <xf numFmtId="0" fontId="24" fillId="4" borderId="6" xfId="2" applyFont="1" applyFill="1" applyBorder="1" applyAlignment="1">
      <alignment horizontal="center" vertical="center" shrinkToFit="1"/>
    </xf>
    <xf numFmtId="0" fontId="24" fillId="4" borderId="7" xfId="2" applyFont="1" applyFill="1" applyBorder="1" applyAlignment="1">
      <alignment horizontal="center" vertical="center" shrinkToFit="1"/>
    </xf>
    <xf numFmtId="0" fontId="25" fillId="4" borderId="8" xfId="2" applyFont="1" applyFill="1" applyBorder="1" applyAlignment="1">
      <alignment horizontal="center" vertical="center"/>
    </xf>
    <xf numFmtId="0" fontId="24" fillId="4" borderId="8" xfId="2" applyFont="1" applyFill="1" applyBorder="1" applyAlignment="1">
      <alignment horizontal="center" vertical="center" shrinkToFit="1"/>
    </xf>
    <xf numFmtId="0" fontId="11" fillId="10" borderId="18" xfId="2" applyFill="1" applyBorder="1" applyAlignment="1">
      <alignment horizontal="center" vertical="center" shrinkToFit="1"/>
    </xf>
    <xf numFmtId="0" fontId="11" fillId="10" borderId="19" xfId="2" applyFill="1" applyBorder="1" applyAlignment="1">
      <alignment horizontal="center" vertical="center" shrinkToFit="1"/>
    </xf>
    <xf numFmtId="0" fontId="11" fillId="10" borderId="20" xfId="2" applyFill="1" applyBorder="1" applyAlignment="1">
      <alignment horizontal="center" vertical="center" shrinkToFit="1"/>
    </xf>
    <xf numFmtId="0" fontId="11" fillId="10" borderId="18" xfId="2" applyFont="1" applyFill="1" applyBorder="1" applyAlignment="1">
      <alignment horizontal="center" vertical="center" shrinkToFit="1"/>
    </xf>
    <xf numFmtId="0" fontId="11" fillId="10" borderId="19" xfId="2" applyFont="1" applyFill="1" applyBorder="1" applyAlignment="1">
      <alignment horizontal="center" vertical="center" shrinkToFit="1"/>
    </xf>
    <xf numFmtId="0" fontId="11" fillId="10" borderId="0" xfId="2" applyFill="1" applyBorder="1" applyAlignment="1">
      <alignment horizontal="center" vertical="center" shrinkToFit="1"/>
    </xf>
    <xf numFmtId="0" fontId="6" fillId="10" borderId="20" xfId="2" applyFont="1" applyFill="1" applyBorder="1" applyAlignment="1">
      <alignment horizontal="center" vertical="center"/>
    </xf>
    <xf numFmtId="0" fontId="11" fillId="10" borderId="21" xfId="2" applyFill="1" applyBorder="1" applyAlignment="1">
      <alignment horizontal="center" vertical="center" shrinkToFit="1"/>
    </xf>
    <xf numFmtId="0" fontId="11" fillId="10" borderId="22" xfId="2" applyFill="1" applyBorder="1" applyAlignment="1">
      <alignment horizontal="center" vertical="center" shrinkToFit="1"/>
    </xf>
    <xf numFmtId="0" fontId="11" fillId="10" borderId="23" xfId="2" applyFill="1" applyBorder="1" applyAlignment="1">
      <alignment horizontal="center" vertical="center" shrinkToFit="1"/>
    </xf>
    <xf numFmtId="0" fontId="26" fillId="4" borderId="7" xfId="2" applyFont="1" applyFill="1" applyBorder="1" applyAlignment="1">
      <alignment horizontal="center" vertical="center" shrinkToFit="1"/>
    </xf>
    <xf numFmtId="0" fontId="27" fillId="10" borderId="19" xfId="2" applyFont="1" applyFill="1" applyBorder="1" applyAlignment="1">
      <alignment horizontal="center" vertical="center" shrinkToFit="1"/>
    </xf>
    <xf numFmtId="0" fontId="11" fillId="10" borderId="0" xfId="2" applyFill="1" applyAlignment="1">
      <alignment vertical="center"/>
    </xf>
    <xf numFmtId="0" fontId="11" fillId="0" borderId="0" xfId="2" applyFont="1">
      <alignment vertical="center"/>
    </xf>
    <xf numFmtId="0" fontId="16" fillId="10" borderId="0" xfId="2" applyFont="1" applyFill="1" applyAlignment="1">
      <alignment horizontal="left" vertical="center"/>
    </xf>
    <xf numFmtId="0" fontId="32" fillId="10" borderId="0" xfId="2" applyFont="1" applyFill="1">
      <alignment vertical="center"/>
    </xf>
    <xf numFmtId="0" fontId="26" fillId="4" borderId="4" xfId="2" applyFont="1" applyFill="1" applyBorder="1" applyAlignment="1">
      <alignment horizontal="center" vertical="center"/>
    </xf>
    <xf numFmtId="0" fontId="26" fillId="4" borderId="19" xfId="2" applyFont="1" applyFill="1" applyBorder="1" applyAlignment="1">
      <alignment horizontal="center" vertical="center" shrinkToFit="1"/>
    </xf>
    <xf numFmtId="0" fontId="35" fillId="4" borderId="19" xfId="2" applyFont="1" applyFill="1" applyBorder="1" applyAlignment="1">
      <alignment horizontal="center" vertical="center"/>
    </xf>
    <xf numFmtId="0" fontId="30" fillId="4" borderId="19" xfId="2" applyFont="1" applyFill="1" applyBorder="1" applyAlignment="1">
      <alignment horizontal="center" vertical="center"/>
    </xf>
    <xf numFmtId="0" fontId="29" fillId="4" borderId="19" xfId="2" applyFont="1" applyFill="1" applyBorder="1" applyAlignment="1">
      <alignment horizontal="distributed" vertical="center" shrinkToFit="1"/>
    </xf>
    <xf numFmtId="0" fontId="27" fillId="4" borderId="5" xfId="2" applyFont="1" applyFill="1" applyBorder="1" applyAlignment="1">
      <alignment horizontal="center" vertical="center"/>
    </xf>
    <xf numFmtId="0" fontId="27" fillId="10" borderId="0" xfId="2" applyFont="1" applyFill="1" applyAlignment="1">
      <alignment horizontal="center" vertical="center"/>
    </xf>
    <xf numFmtId="0" fontId="11" fillId="0" borderId="0" xfId="2" applyFill="1">
      <alignment vertical="center"/>
    </xf>
    <xf numFmtId="0" fontId="27" fillId="10" borderId="5" xfId="2" applyFont="1" applyFill="1" applyBorder="1" applyAlignment="1">
      <alignment horizontal="center" vertical="center"/>
    </xf>
    <xf numFmtId="0" fontId="27" fillId="10" borderId="3" xfId="2" applyFont="1" applyFill="1" applyBorder="1" applyAlignment="1">
      <alignment horizontal="center" vertical="center"/>
    </xf>
    <xf numFmtId="0" fontId="27" fillId="10" borderId="0" xfId="2" applyFont="1" applyFill="1" applyBorder="1" applyAlignment="1">
      <alignment horizontal="center" vertical="center"/>
    </xf>
    <xf numFmtId="0" fontId="36" fillId="10" borderId="0" xfId="2" applyFont="1" applyFill="1">
      <alignment vertical="center"/>
    </xf>
    <xf numFmtId="0" fontId="11" fillId="10" borderId="0" xfId="2" applyFill="1" applyBorder="1">
      <alignment vertical="center"/>
    </xf>
    <xf numFmtId="0" fontId="39" fillId="10" borderId="0" xfId="2" applyFont="1" applyFill="1" applyBorder="1" applyAlignment="1">
      <alignment vertical="center"/>
    </xf>
    <xf numFmtId="0" fontId="36" fillId="0" borderId="0" xfId="2" applyFont="1">
      <alignment vertical="center"/>
    </xf>
    <xf numFmtId="0" fontId="25" fillId="10" borderId="0" xfId="2" applyFont="1" applyFill="1" applyBorder="1" applyAlignment="1">
      <alignment vertical="center" wrapText="1"/>
    </xf>
    <xf numFmtId="0" fontId="33" fillId="10" borderId="0" xfId="2" applyFont="1" applyFill="1" applyAlignment="1">
      <alignment vertical="center"/>
    </xf>
    <xf numFmtId="0" fontId="24" fillId="10" borderId="25" xfId="2" applyFont="1" applyFill="1" applyBorder="1" applyAlignment="1">
      <alignment horizontal="right" vertical="center"/>
    </xf>
    <xf numFmtId="0" fontId="28" fillId="10" borderId="27" xfId="2" applyFont="1" applyFill="1" applyBorder="1" applyAlignment="1">
      <alignment vertical="center"/>
    </xf>
    <xf numFmtId="0" fontId="34" fillId="10" borderId="0" xfId="2" applyFont="1" applyFill="1" applyBorder="1" applyAlignment="1">
      <alignment vertical="center"/>
    </xf>
    <xf numFmtId="0" fontId="24" fillId="10" borderId="28" xfId="2" applyFont="1" applyFill="1" applyBorder="1" applyAlignment="1">
      <alignment horizontal="right" vertical="center"/>
    </xf>
    <xf numFmtId="0" fontId="28" fillId="10" borderId="30" xfId="2" applyFont="1" applyFill="1" applyBorder="1" applyAlignment="1">
      <alignment vertical="center"/>
    </xf>
    <xf numFmtId="0" fontId="37" fillId="10" borderId="0" xfId="2" applyFont="1" applyFill="1" applyAlignment="1">
      <alignment vertical="center"/>
    </xf>
    <xf numFmtId="0" fontId="38" fillId="10" borderId="0" xfId="2" applyFont="1" applyFill="1" applyAlignment="1">
      <alignment vertical="center"/>
    </xf>
    <xf numFmtId="0" fontId="24" fillId="10" borderId="0" xfId="2" applyFont="1" applyFill="1" applyAlignment="1">
      <alignment vertical="center"/>
    </xf>
    <xf numFmtId="0" fontId="4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8" fillId="7" borderId="1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48" fillId="0" borderId="0" xfId="0" applyFont="1" applyFill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1" fillId="10" borderId="24" xfId="2" applyFill="1" applyBorder="1" applyAlignment="1">
      <alignment vertical="center" shrinkToFit="1"/>
    </xf>
    <xf numFmtId="0" fontId="11" fillId="10" borderId="0" xfId="2" applyFill="1" applyBorder="1" applyAlignment="1">
      <alignment vertical="center" shrinkToFit="1"/>
    </xf>
    <xf numFmtId="0" fontId="11" fillId="10" borderId="38" xfId="2" applyFont="1" applyFill="1" applyBorder="1" applyAlignment="1">
      <alignment horizontal="center" vertical="center" shrinkToFit="1"/>
    </xf>
    <xf numFmtId="0" fontId="11" fillId="10" borderId="3" xfId="2" applyFont="1" applyFill="1" applyBorder="1" applyAlignment="1">
      <alignment horizontal="center" vertical="center" shrinkToFit="1"/>
    </xf>
    <xf numFmtId="0" fontId="27" fillId="10" borderId="3" xfId="2" applyFont="1" applyFill="1" applyBorder="1" applyAlignment="1">
      <alignment horizontal="center" vertical="center" shrinkToFit="1"/>
    </xf>
    <xf numFmtId="0" fontId="6" fillId="10" borderId="39" xfId="2" applyFont="1" applyFill="1" applyBorder="1" applyAlignment="1">
      <alignment horizontal="center" vertical="center"/>
    </xf>
    <xf numFmtId="0" fontId="11" fillId="10" borderId="37" xfId="2" applyFont="1" applyFill="1" applyBorder="1" applyAlignment="1">
      <alignment horizontal="center" vertical="center" shrinkToFit="1"/>
    </xf>
    <xf numFmtId="0" fontId="27" fillId="10" borderId="37" xfId="2" applyFont="1" applyFill="1" applyBorder="1" applyAlignment="1">
      <alignment horizontal="center" vertical="center" shrinkToFit="1"/>
    </xf>
    <xf numFmtId="0" fontId="6" fillId="10" borderId="37" xfId="2" applyFont="1" applyFill="1" applyBorder="1" applyAlignment="1">
      <alignment horizontal="center" vertical="center"/>
    </xf>
    <xf numFmtId="0" fontId="11" fillId="10" borderId="0" xfId="2" applyFont="1" applyFill="1" applyBorder="1" applyAlignment="1">
      <alignment horizontal="center" vertical="center" shrinkToFit="1"/>
    </xf>
    <xf numFmtId="0" fontId="27" fillId="10" borderId="0" xfId="2" applyFont="1" applyFill="1" applyBorder="1" applyAlignment="1">
      <alignment horizontal="center" vertical="center" shrinkToFit="1"/>
    </xf>
    <xf numFmtId="0" fontId="6" fillId="10" borderId="0" xfId="2" applyFont="1" applyFill="1" applyBorder="1" applyAlignment="1">
      <alignment horizontal="center" vertical="center"/>
    </xf>
    <xf numFmtId="0" fontId="11" fillId="10" borderId="0" xfId="2" applyFont="1" applyFill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50" fillId="0" borderId="0" xfId="0" applyFont="1" applyFill="1" applyAlignment="1">
      <alignment horizontal="right" vertical="center"/>
    </xf>
    <xf numFmtId="0" fontId="27" fillId="10" borderId="4" xfId="2" applyFont="1" applyFill="1" applyBorder="1" applyAlignment="1">
      <alignment horizontal="center" vertical="center"/>
    </xf>
    <xf numFmtId="0" fontId="51" fillId="10" borderId="19" xfId="2" applyFont="1" applyFill="1" applyBorder="1" applyAlignment="1">
      <alignment horizontal="center" vertical="center"/>
    </xf>
    <xf numFmtId="0" fontId="13" fillId="10" borderId="19" xfId="2" applyFont="1" applyFill="1" applyBorder="1" applyAlignment="1">
      <alignment horizontal="center" vertical="center"/>
    </xf>
    <xf numFmtId="0" fontId="49" fillId="10" borderId="19" xfId="2" applyFont="1" applyFill="1" applyBorder="1" applyAlignment="1">
      <alignment horizontal="distributed" vertical="center" shrinkToFit="1"/>
    </xf>
    <xf numFmtId="0" fontId="51" fillId="10" borderId="0" xfId="2" applyFont="1" applyFill="1" applyBorder="1" applyAlignment="1">
      <alignment horizontal="center" vertical="center"/>
    </xf>
    <xf numFmtId="0" fontId="13" fillId="10" borderId="0" xfId="2" applyFont="1" applyFill="1" applyBorder="1" applyAlignment="1">
      <alignment horizontal="center" vertical="center"/>
    </xf>
    <xf numFmtId="0" fontId="49" fillId="10" borderId="0" xfId="2" applyFont="1" applyFill="1" applyBorder="1" applyAlignment="1">
      <alignment horizontal="distributed" vertical="center" shrinkToFit="1"/>
    </xf>
    <xf numFmtId="0" fontId="51" fillId="10" borderId="3" xfId="2" applyFont="1" applyFill="1" applyBorder="1" applyAlignment="1">
      <alignment horizontal="center" vertical="center"/>
    </xf>
    <xf numFmtId="0" fontId="13" fillId="10" borderId="3" xfId="2" applyFont="1" applyFill="1" applyBorder="1" applyAlignment="1">
      <alignment horizontal="center" vertical="center"/>
    </xf>
    <xf numFmtId="0" fontId="49" fillId="10" borderId="3" xfId="2" applyFont="1" applyFill="1" applyBorder="1" applyAlignment="1">
      <alignment horizontal="distributed" vertical="center" shrinkToFit="1"/>
    </xf>
    <xf numFmtId="0" fontId="11" fillId="10" borderId="0" xfId="2" applyFont="1" applyFill="1">
      <alignment vertical="center"/>
    </xf>
    <xf numFmtId="0" fontId="50" fillId="0" borderId="0" xfId="0" applyFont="1" applyFill="1" applyAlignment="1">
      <alignment vertical="center" shrinkToFit="1"/>
    </xf>
    <xf numFmtId="0" fontId="50" fillId="0" borderId="0" xfId="0" applyFont="1" applyFill="1" applyAlignment="1">
      <alignment horizontal="center" vertical="center" shrinkToFit="1"/>
    </xf>
    <xf numFmtId="0" fontId="50" fillId="0" borderId="0" xfId="0" applyFont="1" applyFill="1" applyAlignment="1">
      <alignment horizontal="right" vertical="center" shrinkToFit="1"/>
    </xf>
    <xf numFmtId="0" fontId="50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0" fillId="0" borderId="0" xfId="0" applyFont="1" applyFill="1" applyBorder="1" applyAlignment="1">
      <alignment horizontal="right" vertical="center" shrinkToFit="1"/>
    </xf>
    <xf numFmtId="0" fontId="50" fillId="0" borderId="0" xfId="0" applyFont="1" applyFill="1" applyBorder="1" applyAlignment="1">
      <alignment vertical="center" shrinkToFit="1"/>
    </xf>
    <xf numFmtId="0" fontId="50" fillId="14" borderId="0" xfId="0" applyFont="1" applyFill="1" applyBorder="1" applyAlignment="1">
      <alignment vertical="center" shrinkToFit="1"/>
    </xf>
    <xf numFmtId="0" fontId="50" fillId="14" borderId="0" xfId="0" applyFont="1" applyFill="1" applyBorder="1" applyAlignment="1">
      <alignment horizontal="center" vertical="center" shrinkToFit="1"/>
    </xf>
    <xf numFmtId="0" fontId="52" fillId="14" borderId="0" xfId="0" applyFont="1" applyFill="1" applyBorder="1" applyAlignment="1">
      <alignment horizontal="center" vertical="center" shrinkToFit="1"/>
    </xf>
    <xf numFmtId="0" fontId="55" fillId="0" borderId="0" xfId="0" applyFont="1" applyFill="1" applyBorder="1" applyAlignment="1">
      <alignment horizontal="center" vertical="center" shrinkToFit="1"/>
    </xf>
    <xf numFmtId="0" fontId="53" fillId="0" borderId="0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vertical="center" shrinkToFit="1"/>
    </xf>
    <xf numFmtId="0" fontId="50" fillId="0" borderId="40" xfId="0" applyFont="1" applyFill="1" applyBorder="1" applyAlignment="1">
      <alignment horizontal="center" vertical="center" shrinkToFit="1"/>
    </xf>
    <xf numFmtId="0" fontId="50" fillId="0" borderId="41" xfId="0" applyFont="1" applyFill="1" applyBorder="1" applyAlignment="1">
      <alignment horizontal="center" vertical="center" shrinkToFit="1"/>
    </xf>
    <xf numFmtId="0" fontId="50" fillId="0" borderId="42" xfId="0" applyFont="1" applyFill="1" applyBorder="1" applyAlignment="1">
      <alignment horizontal="center" vertical="center" shrinkToFit="1"/>
    </xf>
    <xf numFmtId="0" fontId="50" fillId="0" borderId="49" xfId="0" applyFont="1" applyFill="1" applyBorder="1" applyAlignment="1">
      <alignment horizontal="center" vertical="center" shrinkToFit="1"/>
    </xf>
    <xf numFmtId="0" fontId="50" fillId="0" borderId="50" xfId="0" applyFont="1" applyFill="1" applyBorder="1" applyAlignment="1">
      <alignment horizontal="center" vertical="center" shrinkToFit="1"/>
    </xf>
    <xf numFmtId="0" fontId="50" fillId="0" borderId="51" xfId="0" applyFont="1" applyFill="1" applyBorder="1" applyAlignment="1">
      <alignment horizontal="center" vertical="center" shrinkToFit="1"/>
    </xf>
    <xf numFmtId="0" fontId="50" fillId="0" borderId="43" xfId="0" applyFont="1" applyFill="1" applyBorder="1" applyAlignment="1">
      <alignment horizontal="center" vertical="center" shrinkToFit="1"/>
    </xf>
    <xf numFmtId="0" fontId="50" fillId="0" borderId="44" xfId="0" applyFont="1" applyFill="1" applyBorder="1" applyAlignment="1">
      <alignment horizontal="center" vertical="center" shrinkToFit="1"/>
    </xf>
    <xf numFmtId="0" fontId="50" fillId="0" borderId="45" xfId="0" applyFont="1" applyFill="1" applyBorder="1" applyAlignment="1">
      <alignment horizontal="center" vertical="center" shrinkToFit="1"/>
    </xf>
    <xf numFmtId="0" fontId="50" fillId="0" borderId="52" xfId="0" applyFont="1" applyFill="1" applyBorder="1" applyAlignment="1">
      <alignment horizontal="center" vertical="center" shrinkToFit="1"/>
    </xf>
    <xf numFmtId="0" fontId="50" fillId="0" borderId="53" xfId="0" applyFont="1" applyFill="1" applyBorder="1" applyAlignment="1">
      <alignment horizontal="center" vertical="center" shrinkToFit="1"/>
    </xf>
    <xf numFmtId="0" fontId="50" fillId="0" borderId="54" xfId="0" applyFont="1" applyFill="1" applyBorder="1" applyAlignment="1">
      <alignment horizontal="center" vertical="center" shrinkToFit="1"/>
    </xf>
    <xf numFmtId="0" fontId="50" fillId="0" borderId="58" xfId="0" applyFont="1" applyFill="1" applyBorder="1" applyAlignment="1">
      <alignment horizontal="center" vertical="center" shrinkToFit="1"/>
    </xf>
    <xf numFmtId="0" fontId="50" fillId="0" borderId="59" xfId="0" applyFont="1" applyFill="1" applyBorder="1" applyAlignment="1">
      <alignment horizontal="center" vertical="center" shrinkToFit="1"/>
    </xf>
    <xf numFmtId="0" fontId="50" fillId="0" borderId="60" xfId="0" applyFont="1" applyFill="1" applyBorder="1" applyAlignment="1">
      <alignment horizontal="center" vertical="center" shrinkToFit="1"/>
    </xf>
    <xf numFmtId="0" fontId="50" fillId="0" borderId="46" xfId="0" applyFont="1" applyFill="1" applyBorder="1" applyAlignment="1">
      <alignment horizontal="center" vertical="center" shrinkToFit="1"/>
    </xf>
    <xf numFmtId="0" fontId="50" fillId="0" borderId="47" xfId="0" applyFont="1" applyFill="1" applyBorder="1" applyAlignment="1">
      <alignment horizontal="center" vertical="center" shrinkToFit="1"/>
    </xf>
    <xf numFmtId="0" fontId="50" fillId="0" borderId="48" xfId="0" applyFont="1" applyFill="1" applyBorder="1" applyAlignment="1">
      <alignment horizontal="center" vertical="center" shrinkToFit="1"/>
    </xf>
    <xf numFmtId="0" fontId="50" fillId="0" borderId="55" xfId="0" applyFont="1" applyFill="1" applyBorder="1" applyAlignment="1">
      <alignment horizontal="center" vertical="center" shrinkToFit="1"/>
    </xf>
    <xf numFmtId="0" fontId="50" fillId="0" borderId="56" xfId="0" applyFont="1" applyFill="1" applyBorder="1" applyAlignment="1">
      <alignment horizontal="center" vertical="center" shrinkToFit="1"/>
    </xf>
    <xf numFmtId="0" fontId="50" fillId="0" borderId="57" xfId="0" applyFont="1" applyFill="1" applyBorder="1" applyAlignment="1">
      <alignment horizontal="center" vertical="center" shrinkToFit="1"/>
    </xf>
    <xf numFmtId="0" fontId="50" fillId="0" borderId="64" xfId="0" applyFont="1" applyFill="1" applyBorder="1" applyAlignment="1">
      <alignment horizontal="center" vertical="center" shrinkToFit="1"/>
    </xf>
    <xf numFmtId="0" fontId="50" fillId="0" borderId="65" xfId="0" applyFont="1" applyFill="1" applyBorder="1" applyAlignment="1">
      <alignment horizontal="center" vertical="center" shrinkToFit="1"/>
    </xf>
    <xf numFmtId="0" fontId="50" fillId="0" borderId="66" xfId="0" applyFont="1" applyFill="1" applyBorder="1" applyAlignment="1">
      <alignment horizontal="center" vertical="center" shrinkToFit="1"/>
    </xf>
    <xf numFmtId="0" fontId="50" fillId="0" borderId="61" xfId="0" applyFont="1" applyFill="1" applyBorder="1" applyAlignment="1">
      <alignment horizontal="center" vertical="center" shrinkToFit="1"/>
    </xf>
    <xf numFmtId="0" fontId="50" fillId="0" borderId="62" xfId="0" applyFont="1" applyFill="1" applyBorder="1" applyAlignment="1">
      <alignment horizontal="center" vertical="center" shrinkToFit="1"/>
    </xf>
    <xf numFmtId="0" fontId="50" fillId="0" borderId="63" xfId="0" applyFont="1" applyFill="1" applyBorder="1" applyAlignment="1">
      <alignment horizontal="center" vertical="center" shrinkToFit="1"/>
    </xf>
    <xf numFmtId="0" fontId="46" fillId="10" borderId="0" xfId="2" applyFont="1" applyFill="1" applyAlignment="1">
      <alignment vertical="center"/>
    </xf>
    <xf numFmtId="0" fontId="54" fillId="0" borderId="0" xfId="0" applyFont="1" applyFill="1" applyAlignment="1">
      <alignment horizontal="left"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Alignment="1">
      <alignment horizontal="center" vertical="center" shrinkToFit="1"/>
    </xf>
    <xf numFmtId="0" fontId="31" fillId="10" borderId="0" xfId="2" applyFont="1" applyFill="1" applyAlignment="1">
      <alignment horizontal="center" vertical="center"/>
    </xf>
    <xf numFmtId="0" fontId="11" fillId="10" borderId="0" xfId="2" applyFont="1" applyFill="1" applyAlignment="1">
      <alignment horizontal="center" vertical="center"/>
    </xf>
    <xf numFmtId="0" fontId="21" fillId="10" borderId="13" xfId="2" applyFont="1" applyFill="1" applyBorder="1" applyAlignment="1">
      <alignment horizontal="center" vertical="center" shrinkToFit="1"/>
    </xf>
    <xf numFmtId="0" fontId="21" fillId="10" borderId="10" xfId="2" applyFont="1" applyFill="1" applyBorder="1" applyAlignment="1">
      <alignment horizontal="center" vertical="center" shrinkToFit="1"/>
    </xf>
    <xf numFmtId="0" fontId="21" fillId="10" borderId="14" xfId="2" applyFont="1" applyFill="1" applyBorder="1" applyAlignment="1">
      <alignment horizontal="center" vertical="center" shrinkToFit="1"/>
    </xf>
    <xf numFmtId="0" fontId="21" fillId="10" borderId="11" xfId="2" applyFont="1" applyFill="1" applyBorder="1" applyAlignment="1">
      <alignment horizontal="center" vertical="center" shrinkToFit="1"/>
    </xf>
    <xf numFmtId="0" fontId="22" fillId="10" borderId="9" xfId="2" applyFont="1" applyFill="1" applyBorder="1" applyAlignment="1">
      <alignment horizontal="center" vertical="center" wrapText="1"/>
    </xf>
    <xf numFmtId="0" fontId="22" fillId="10" borderId="10" xfId="2" applyFont="1" applyFill="1" applyBorder="1" applyAlignment="1">
      <alignment horizontal="center" vertical="center" wrapText="1"/>
    </xf>
    <xf numFmtId="0" fontId="18" fillId="9" borderId="6" xfId="2" applyFont="1" applyFill="1" applyBorder="1" applyAlignment="1">
      <alignment horizontal="center" vertical="center"/>
    </xf>
    <xf numFmtId="0" fontId="18" fillId="9" borderId="7" xfId="2" applyFont="1" applyFill="1" applyBorder="1" applyAlignment="1">
      <alignment horizontal="center" vertical="center"/>
    </xf>
    <xf numFmtId="0" fontId="18" fillId="9" borderId="8" xfId="2" applyFont="1" applyFill="1" applyBorder="1" applyAlignment="1">
      <alignment horizontal="center" vertical="center"/>
    </xf>
    <xf numFmtId="0" fontId="18" fillId="4" borderId="6" xfId="2" applyFont="1" applyFill="1" applyBorder="1" applyAlignment="1">
      <alignment horizontal="center" vertical="center"/>
    </xf>
    <xf numFmtId="0" fontId="18" fillId="4" borderId="7" xfId="2" applyFont="1" applyFill="1" applyBorder="1" applyAlignment="1">
      <alignment horizontal="center" vertical="center"/>
    </xf>
    <xf numFmtId="0" fontId="18" fillId="4" borderId="8" xfId="2" applyFont="1" applyFill="1" applyBorder="1" applyAlignment="1">
      <alignment horizontal="center" vertical="center"/>
    </xf>
    <xf numFmtId="0" fontId="18" fillId="6" borderId="6" xfId="2" applyFont="1" applyFill="1" applyBorder="1" applyAlignment="1">
      <alignment horizontal="center" vertical="center"/>
    </xf>
    <xf numFmtId="0" fontId="18" fillId="6" borderId="7" xfId="2" applyFont="1" applyFill="1" applyBorder="1" applyAlignment="1">
      <alignment horizontal="center" vertical="center"/>
    </xf>
    <xf numFmtId="0" fontId="18" fillId="6" borderId="8" xfId="2" applyFont="1" applyFill="1" applyBorder="1" applyAlignment="1">
      <alignment horizontal="center" vertical="center"/>
    </xf>
    <xf numFmtId="0" fontId="18" fillId="11" borderId="6" xfId="2" applyFont="1" applyFill="1" applyBorder="1" applyAlignment="1">
      <alignment horizontal="center" vertical="center"/>
    </xf>
    <xf numFmtId="0" fontId="18" fillId="11" borderId="7" xfId="2" applyFont="1" applyFill="1" applyBorder="1" applyAlignment="1">
      <alignment horizontal="center" vertical="center"/>
    </xf>
    <xf numFmtId="0" fontId="18" fillId="11" borderId="8" xfId="2" applyFont="1" applyFill="1" applyBorder="1" applyAlignment="1">
      <alignment horizontal="center" vertical="center"/>
    </xf>
    <xf numFmtId="0" fontId="18" fillId="12" borderId="6" xfId="2" applyFont="1" applyFill="1" applyBorder="1" applyAlignment="1">
      <alignment horizontal="center" vertical="center"/>
    </xf>
    <xf numFmtId="0" fontId="18" fillId="12" borderId="7" xfId="2" applyFont="1" applyFill="1" applyBorder="1" applyAlignment="1">
      <alignment horizontal="center" vertical="center"/>
    </xf>
    <xf numFmtId="0" fontId="18" fillId="12" borderId="8" xfId="2" applyFont="1" applyFill="1" applyBorder="1" applyAlignment="1">
      <alignment horizontal="center" vertical="center"/>
    </xf>
    <xf numFmtId="0" fontId="20" fillId="10" borderId="9" xfId="2" applyFont="1" applyFill="1" applyBorder="1" applyAlignment="1">
      <alignment horizontal="center" vertical="center" wrapText="1"/>
    </xf>
    <xf numFmtId="0" fontId="20" fillId="10" borderId="10" xfId="2" applyFont="1" applyFill="1" applyBorder="1" applyAlignment="1">
      <alignment horizontal="center" vertical="center"/>
    </xf>
    <xf numFmtId="0" fontId="20" fillId="10" borderId="12" xfId="2" applyFont="1" applyFill="1" applyBorder="1" applyAlignment="1">
      <alignment horizontal="center" vertical="center"/>
    </xf>
    <xf numFmtId="0" fontId="20" fillId="10" borderId="13" xfId="2" applyFont="1" applyFill="1" applyBorder="1" applyAlignment="1">
      <alignment horizontal="center" vertical="center"/>
    </xf>
    <xf numFmtId="0" fontId="21" fillId="0" borderId="13" xfId="2" applyFont="1" applyFill="1" applyBorder="1" applyAlignment="1">
      <alignment horizontal="center" vertical="center" shrinkToFit="1"/>
    </xf>
    <xf numFmtId="0" fontId="21" fillId="0" borderId="10" xfId="2" applyFont="1" applyFill="1" applyBorder="1" applyAlignment="1">
      <alignment horizontal="center" vertical="center" shrinkToFit="1"/>
    </xf>
    <xf numFmtId="0" fontId="21" fillId="0" borderId="14" xfId="2" applyFont="1" applyFill="1" applyBorder="1" applyAlignment="1">
      <alignment horizontal="center" vertical="center" shrinkToFit="1"/>
    </xf>
    <xf numFmtId="0" fontId="21" fillId="0" borderId="11" xfId="2" applyFont="1" applyFill="1" applyBorder="1" applyAlignment="1">
      <alignment horizontal="center" vertical="center" shrinkToFit="1"/>
    </xf>
    <xf numFmtId="0" fontId="21" fillId="0" borderId="16" xfId="2" applyFont="1" applyFill="1" applyBorder="1" applyAlignment="1">
      <alignment horizontal="center" vertical="center" shrinkToFit="1"/>
    </xf>
    <xf numFmtId="0" fontId="21" fillId="0" borderId="17" xfId="2" applyFont="1" applyFill="1" applyBorder="1" applyAlignment="1">
      <alignment horizontal="center" vertical="center" shrinkToFit="1"/>
    </xf>
    <xf numFmtId="0" fontId="22" fillId="10" borderId="15" xfId="2" applyFont="1" applyFill="1" applyBorder="1" applyAlignment="1">
      <alignment horizontal="center" vertical="center" wrapText="1"/>
    </xf>
    <xf numFmtId="0" fontId="22" fillId="10" borderId="16" xfId="2" applyFont="1" applyFill="1" applyBorder="1" applyAlignment="1">
      <alignment horizontal="center" vertical="center" wrapText="1"/>
    </xf>
    <xf numFmtId="0" fontId="45" fillId="10" borderId="28" xfId="2" applyFont="1" applyFill="1" applyBorder="1" applyAlignment="1">
      <alignment horizontal="center" vertical="center"/>
    </xf>
    <xf numFmtId="0" fontId="45" fillId="10" borderId="29" xfId="2" applyFont="1" applyFill="1" applyBorder="1" applyAlignment="1">
      <alignment horizontal="center" vertical="center"/>
    </xf>
    <xf numFmtId="0" fontId="45" fillId="10" borderId="30" xfId="2" applyFont="1" applyFill="1" applyBorder="1" applyAlignment="1">
      <alignment horizontal="center" vertical="center"/>
    </xf>
    <xf numFmtId="0" fontId="44" fillId="8" borderId="34" xfId="2" applyFont="1" applyFill="1" applyBorder="1" applyAlignment="1">
      <alignment horizontal="center" vertical="center" shrinkToFit="1"/>
    </xf>
    <xf numFmtId="0" fontId="44" fillId="8" borderId="35" xfId="2" applyFont="1" applyFill="1" applyBorder="1" applyAlignment="1">
      <alignment horizontal="center" vertical="center" shrinkToFit="1"/>
    </xf>
    <xf numFmtId="0" fontId="44" fillId="8" borderId="36" xfId="2" applyFont="1" applyFill="1" applyBorder="1" applyAlignment="1">
      <alignment horizontal="center" vertical="center" shrinkToFit="1"/>
    </xf>
    <xf numFmtId="0" fontId="24" fillId="10" borderId="29" xfId="2" applyFont="1" applyFill="1" applyBorder="1" applyAlignment="1">
      <alignment horizontal="center" vertical="center"/>
    </xf>
    <xf numFmtId="0" fontId="23" fillId="10" borderId="25" xfId="2" applyFont="1" applyFill="1" applyBorder="1" applyAlignment="1">
      <alignment horizontal="center" vertical="center"/>
    </xf>
    <xf numFmtId="0" fontId="23" fillId="10" borderId="26" xfId="2" applyFont="1" applyFill="1" applyBorder="1" applyAlignment="1">
      <alignment horizontal="center" vertical="center"/>
    </xf>
    <xf numFmtId="0" fontId="23" fillId="10" borderId="27" xfId="2" applyFont="1" applyFill="1" applyBorder="1" applyAlignment="1">
      <alignment horizontal="center" vertical="center"/>
    </xf>
    <xf numFmtId="0" fontId="43" fillId="13" borderId="31" xfId="2" applyFont="1" applyFill="1" applyBorder="1" applyAlignment="1">
      <alignment horizontal="center" vertical="center" wrapText="1"/>
    </xf>
    <xf numFmtId="0" fontId="43" fillId="13" borderId="32" xfId="2" applyFont="1" applyFill="1" applyBorder="1" applyAlignment="1">
      <alignment horizontal="center" vertical="center" wrapText="1"/>
    </xf>
    <xf numFmtId="0" fontId="43" fillId="13" borderId="33" xfId="2" applyFont="1" applyFill="1" applyBorder="1" applyAlignment="1">
      <alignment horizontal="center" vertical="center" wrapText="1"/>
    </xf>
    <xf numFmtId="0" fontId="24" fillId="10" borderId="26" xfId="2" applyFont="1" applyFill="1" applyBorder="1" applyAlignment="1">
      <alignment horizontal="left" vertical="center"/>
    </xf>
    <xf numFmtId="0" fontId="40" fillId="8" borderId="1" xfId="2" applyFont="1" applyFill="1" applyBorder="1" applyAlignment="1">
      <alignment horizontal="center" vertical="center" shrinkToFit="1"/>
    </xf>
    <xf numFmtId="0" fontId="20" fillId="10" borderId="1" xfId="2" applyFont="1" applyFill="1" applyBorder="1" applyAlignment="1">
      <alignment horizontal="center" vertical="center" shrinkToFit="1"/>
    </xf>
    <xf numFmtId="0" fontId="23" fillId="10" borderId="1" xfId="2" applyFont="1" applyFill="1" applyBorder="1" applyAlignment="1">
      <alignment horizontal="center" vertical="center" shrinkToFit="1"/>
    </xf>
    <xf numFmtId="0" fontId="38" fillId="10" borderId="1" xfId="2" applyFont="1" applyFill="1" applyBorder="1" applyAlignment="1">
      <alignment horizontal="center" vertical="center" shrinkToFit="1"/>
    </xf>
    <xf numFmtId="0" fontId="47" fillId="10" borderId="2" xfId="2" applyFont="1" applyFill="1" applyBorder="1" applyAlignment="1">
      <alignment horizontal="left" vertical="center"/>
    </xf>
    <xf numFmtId="0" fontId="41" fillId="10" borderId="2" xfId="2" applyFont="1" applyFill="1" applyBorder="1" applyAlignment="1">
      <alignment horizontal="left" vertical="center" shrinkToFit="1"/>
    </xf>
    <xf numFmtId="0" fontId="50" fillId="0" borderId="0" xfId="0" applyFont="1" applyFill="1" applyAlignment="1">
      <alignment horizontal="left" vertical="center" shrinkToFit="1"/>
    </xf>
    <xf numFmtId="0" fontId="50" fillId="0" borderId="0" xfId="0" applyFont="1" applyFill="1" applyAlignment="1">
      <alignment horizontal="center" vertical="center" shrinkToFit="1"/>
    </xf>
    <xf numFmtId="0" fontId="59" fillId="8" borderId="70" xfId="0" applyFont="1" applyFill="1" applyBorder="1" applyAlignment="1">
      <alignment horizontal="center" vertical="center" shrinkToFit="1"/>
    </xf>
    <xf numFmtId="0" fontId="59" fillId="8" borderId="2" xfId="0" applyFont="1" applyFill="1" applyBorder="1" applyAlignment="1">
      <alignment horizontal="center" vertical="center" shrinkToFit="1"/>
    </xf>
    <xf numFmtId="0" fontId="59" fillId="8" borderId="71" xfId="0" applyFont="1" applyFill="1" applyBorder="1" applyAlignment="1">
      <alignment horizontal="center" vertical="center" shrinkToFit="1"/>
    </xf>
    <xf numFmtId="0" fontId="60" fillId="6" borderId="4" xfId="0" applyFont="1" applyFill="1" applyBorder="1" applyAlignment="1">
      <alignment horizontal="center" vertical="center" wrapText="1" shrinkToFit="1"/>
    </xf>
    <xf numFmtId="0" fontId="60" fillId="6" borderId="19" xfId="0" applyFont="1" applyFill="1" applyBorder="1" applyAlignment="1">
      <alignment horizontal="center" vertical="center" wrapText="1" shrinkToFit="1"/>
    </xf>
    <xf numFmtId="0" fontId="60" fillId="6" borderId="5" xfId="0" applyFont="1" applyFill="1" applyBorder="1" applyAlignment="1">
      <alignment horizontal="center" vertical="center" wrapText="1" shrinkToFit="1"/>
    </xf>
    <xf numFmtId="0" fontId="55" fillId="14" borderId="67" xfId="0" applyFont="1" applyFill="1" applyBorder="1" applyAlignment="1">
      <alignment horizontal="center" vertical="center" shrinkToFit="1"/>
    </xf>
    <xf numFmtId="0" fontId="55" fillId="14" borderId="68" xfId="0" applyFont="1" applyFill="1" applyBorder="1" applyAlignment="1">
      <alignment horizontal="center" vertical="center" shrinkToFit="1"/>
    </xf>
    <xf numFmtId="0" fontId="55" fillId="14" borderId="69" xfId="0" applyFont="1" applyFill="1" applyBorder="1" applyAlignment="1">
      <alignment horizontal="center" vertical="center" shrinkToFit="1"/>
    </xf>
    <xf numFmtId="0" fontId="50" fillId="0" borderId="1" xfId="0" applyFont="1" applyFill="1" applyBorder="1" applyAlignment="1">
      <alignment horizontal="center" vertical="center" shrinkToFit="1"/>
    </xf>
    <xf numFmtId="0" fontId="56" fillId="0" borderId="1" xfId="0" applyFont="1" applyFill="1" applyBorder="1" applyAlignment="1">
      <alignment horizontal="center" vertical="center" shrinkToFit="1"/>
    </xf>
    <xf numFmtId="0" fontId="52" fillId="0" borderId="4" xfId="0" applyFont="1" applyFill="1" applyBorder="1" applyAlignment="1">
      <alignment horizontal="center" vertical="center" shrinkToFit="1"/>
    </xf>
    <xf numFmtId="0" fontId="52" fillId="0" borderId="5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center" vertical="center" shrinkToFit="1"/>
    </xf>
    <xf numFmtId="0" fontId="58" fillId="0" borderId="1" xfId="0" applyFont="1" applyFill="1" applyBorder="1" applyAlignment="1">
      <alignment horizontal="center" vertical="center" wrapText="1" shrinkToFit="1"/>
    </xf>
    <xf numFmtId="0" fontId="58" fillId="0" borderId="1" xfId="0" applyFont="1" applyFill="1" applyBorder="1" applyAlignment="1">
      <alignment horizontal="center" vertical="center" shrinkToFit="1"/>
    </xf>
    <xf numFmtId="0" fontId="54" fillId="0" borderId="13" xfId="0" applyFont="1" applyFill="1" applyBorder="1" applyAlignment="1">
      <alignment horizontal="center" vertical="center" shrinkToFit="1"/>
    </xf>
    <xf numFmtId="0" fontId="54" fillId="0" borderId="74" xfId="0" applyFont="1" applyFill="1" applyBorder="1" applyAlignment="1">
      <alignment horizontal="center" vertical="center" shrinkToFit="1"/>
    </xf>
    <xf numFmtId="0" fontId="54" fillId="0" borderId="75" xfId="0" applyFont="1" applyFill="1" applyBorder="1" applyAlignment="1">
      <alignment horizontal="center" vertical="center" shrinkToFit="1"/>
    </xf>
    <xf numFmtId="0" fontId="54" fillId="0" borderId="3" xfId="0" applyFont="1" applyFill="1" applyBorder="1" applyAlignment="1">
      <alignment horizontal="center" vertical="center" shrinkToFit="1"/>
    </xf>
    <xf numFmtId="0" fontId="54" fillId="0" borderId="76" xfId="0" applyFont="1" applyFill="1" applyBorder="1" applyAlignment="1">
      <alignment horizontal="center" vertical="center" shrinkToFit="1"/>
    </xf>
    <xf numFmtId="0" fontId="54" fillId="0" borderId="70" xfId="0" applyFont="1" applyFill="1" applyBorder="1" applyAlignment="1">
      <alignment horizontal="center" vertical="center" shrinkToFit="1"/>
    </xf>
    <xf numFmtId="0" fontId="54" fillId="0" borderId="2" xfId="0" applyFont="1" applyFill="1" applyBorder="1" applyAlignment="1">
      <alignment horizontal="center" vertical="center" shrinkToFit="1"/>
    </xf>
    <xf numFmtId="0" fontId="54" fillId="0" borderId="71" xfId="0" applyFont="1" applyFill="1" applyBorder="1" applyAlignment="1">
      <alignment horizontal="center" vertical="center" shrinkToFit="1"/>
    </xf>
    <xf numFmtId="0" fontId="57" fillId="4" borderId="72" xfId="0" applyFont="1" applyFill="1" applyBorder="1" applyAlignment="1">
      <alignment horizontal="center" vertical="center" shrinkToFit="1"/>
    </xf>
    <xf numFmtId="0" fontId="57" fillId="4" borderId="73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71"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9966"/>
        </patternFill>
      </fill>
    </dxf>
    <dxf>
      <fill>
        <patternFill>
          <bgColor rgb="FFFFCC99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9966"/>
        </patternFill>
      </fill>
    </dxf>
    <dxf>
      <fill>
        <patternFill>
          <bgColor rgb="FFFFCC99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FF9966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FF99"/>
        </patternFill>
      </fill>
    </dxf>
    <dxf>
      <fill>
        <patternFill>
          <bgColor rgb="FF66FFFF"/>
        </patternFill>
      </fill>
    </dxf>
    <dxf>
      <fill>
        <patternFill>
          <bgColor rgb="FFFF9966"/>
        </patternFill>
      </fill>
    </dxf>
    <dxf>
      <fill>
        <patternFill>
          <bgColor rgb="FF99FF99"/>
        </patternFill>
      </fill>
    </dxf>
  </dxfs>
  <tableStyles count="0" defaultTableStyle="TableStyleMedium2" defaultPivotStyle="PivotStyleLight16"/>
  <colors>
    <mruColors>
      <color rgb="FF00FF00"/>
      <color rgb="FFFF0000"/>
      <color rgb="FF008000"/>
      <color rgb="FF00FFFF"/>
      <color rgb="FFFFFF66"/>
      <color rgb="FFFFFFCC"/>
      <color rgb="FFFFCC99"/>
      <color rgb="FFFF9966"/>
      <color rgb="FFFF66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38099</xdr:colOff>
      <xdr:row>0</xdr:row>
      <xdr:rowOff>0</xdr:rowOff>
    </xdr:from>
    <xdr:ext cx="747183" cy="683559"/>
    <xdr:pic>
      <xdr:nvPicPr>
        <xdr:cNvPr id="3" name="図 3">
          <a:extLst>
            <a:ext uri="{FF2B5EF4-FFF2-40B4-BE49-F238E27FC236}">
              <a16:creationId xmlns:a16="http://schemas.microsoft.com/office/drawing/2014/main" id="{CCA3D3D3-C6CF-4BCF-AA97-3FEA7F4A6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3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38100</xdr:colOff>
      <xdr:row>0</xdr:row>
      <xdr:rowOff>0</xdr:rowOff>
    </xdr:from>
    <xdr:ext cx="747183" cy="647802"/>
    <xdr:pic>
      <xdr:nvPicPr>
        <xdr:cNvPr id="5" name="図 5">
          <a:extLst>
            <a:ext uri="{FF2B5EF4-FFF2-40B4-BE49-F238E27FC236}">
              <a16:creationId xmlns:a16="http://schemas.microsoft.com/office/drawing/2014/main" id="{342BE5BD-EE23-43D6-BB8E-2137BAD3E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7129" y="0"/>
          <a:ext cx="747183" cy="64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38100</xdr:colOff>
      <xdr:row>0</xdr:row>
      <xdr:rowOff>0</xdr:rowOff>
    </xdr:from>
    <xdr:ext cx="747183" cy="647802"/>
    <xdr:pic>
      <xdr:nvPicPr>
        <xdr:cNvPr id="7" name="図 7">
          <a:extLst>
            <a:ext uri="{FF2B5EF4-FFF2-40B4-BE49-F238E27FC236}">
              <a16:creationId xmlns:a16="http://schemas.microsoft.com/office/drawing/2014/main" id="{9F66E1B5-26E2-4ABA-8D45-42EDD45B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8924" y="0"/>
          <a:ext cx="747183" cy="64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37</xdr:col>
      <xdr:colOff>38100</xdr:colOff>
      <xdr:row>0</xdr:row>
      <xdr:rowOff>0</xdr:rowOff>
    </xdr:from>
    <xdr:ext cx="747183" cy="647802"/>
    <xdr:pic>
      <xdr:nvPicPr>
        <xdr:cNvPr id="9" name="図 9">
          <a:extLst>
            <a:ext uri="{FF2B5EF4-FFF2-40B4-BE49-F238E27FC236}">
              <a16:creationId xmlns:a16="http://schemas.microsoft.com/office/drawing/2014/main" id="{BF3B4FA0-6DF0-4404-BF5F-4DD7380CE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60718" y="0"/>
          <a:ext cx="747183" cy="64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49</xdr:col>
      <xdr:colOff>38100</xdr:colOff>
      <xdr:row>0</xdr:row>
      <xdr:rowOff>0</xdr:rowOff>
    </xdr:from>
    <xdr:ext cx="747183" cy="647802"/>
    <xdr:pic>
      <xdr:nvPicPr>
        <xdr:cNvPr id="11" name="図 11">
          <a:extLst>
            <a:ext uri="{FF2B5EF4-FFF2-40B4-BE49-F238E27FC236}">
              <a16:creationId xmlns:a16="http://schemas.microsoft.com/office/drawing/2014/main" id="{3ADCF0F8-36F3-4F1D-8A2A-7B0EB19E5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12512" y="0"/>
          <a:ext cx="747183" cy="64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38099</xdr:colOff>
      <xdr:row>0</xdr:row>
      <xdr:rowOff>0</xdr:rowOff>
    </xdr:from>
    <xdr:ext cx="747183" cy="683559"/>
    <xdr:pic>
      <xdr:nvPicPr>
        <xdr:cNvPr id="8" name="図 3">
          <a:extLst>
            <a:ext uri="{FF2B5EF4-FFF2-40B4-BE49-F238E27FC236}">
              <a16:creationId xmlns:a16="http://schemas.microsoft.com/office/drawing/2014/main" id="{C540E12D-8CD7-4B05-99F1-B722759DE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747183" cy="68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38100</xdr:colOff>
      <xdr:row>0</xdr:row>
      <xdr:rowOff>0</xdr:rowOff>
    </xdr:from>
    <xdr:ext cx="747183" cy="647802"/>
    <xdr:pic>
      <xdr:nvPicPr>
        <xdr:cNvPr id="10" name="図 5">
          <a:extLst>
            <a:ext uri="{FF2B5EF4-FFF2-40B4-BE49-F238E27FC236}">
              <a16:creationId xmlns:a16="http://schemas.microsoft.com/office/drawing/2014/main" id="{C9EDCB4C-8F09-491B-9217-FD47A13C1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0"/>
          <a:ext cx="747183" cy="64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38100</xdr:colOff>
      <xdr:row>0</xdr:row>
      <xdr:rowOff>0</xdr:rowOff>
    </xdr:from>
    <xdr:ext cx="747183" cy="647802"/>
    <xdr:pic>
      <xdr:nvPicPr>
        <xdr:cNvPr id="12" name="図 7">
          <a:extLst>
            <a:ext uri="{FF2B5EF4-FFF2-40B4-BE49-F238E27FC236}">
              <a16:creationId xmlns:a16="http://schemas.microsoft.com/office/drawing/2014/main" id="{535F176B-4BDA-496D-9B3D-CDDE715DB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8375" y="0"/>
          <a:ext cx="747183" cy="64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37</xdr:col>
      <xdr:colOff>38100</xdr:colOff>
      <xdr:row>0</xdr:row>
      <xdr:rowOff>0</xdr:rowOff>
    </xdr:from>
    <xdr:ext cx="747183" cy="647802"/>
    <xdr:pic>
      <xdr:nvPicPr>
        <xdr:cNvPr id="13" name="図 9">
          <a:extLst>
            <a:ext uri="{FF2B5EF4-FFF2-40B4-BE49-F238E27FC236}">
              <a16:creationId xmlns:a16="http://schemas.microsoft.com/office/drawing/2014/main" id="{96A636BC-9E78-4C2A-9D92-95097F57D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65175" y="0"/>
          <a:ext cx="747183" cy="64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49</xdr:col>
      <xdr:colOff>38100</xdr:colOff>
      <xdr:row>0</xdr:row>
      <xdr:rowOff>0</xdr:rowOff>
    </xdr:from>
    <xdr:ext cx="747183" cy="647802"/>
    <xdr:pic>
      <xdr:nvPicPr>
        <xdr:cNvPr id="14" name="図 11">
          <a:extLst>
            <a:ext uri="{FF2B5EF4-FFF2-40B4-BE49-F238E27FC236}">
              <a16:creationId xmlns:a16="http://schemas.microsoft.com/office/drawing/2014/main" id="{95F23129-104F-4383-AD78-7B74BA748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51975" y="0"/>
          <a:ext cx="747183" cy="647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30</xdr:row>
      <xdr:rowOff>123825</xdr:rowOff>
    </xdr:from>
    <xdr:to>
      <xdr:col>10</xdr:col>
      <xdr:colOff>228600</xdr:colOff>
      <xdr:row>33</xdr:row>
      <xdr:rowOff>152400</xdr:rowOff>
    </xdr:to>
    <xdr:pic>
      <xdr:nvPicPr>
        <xdr:cNvPr id="2" name="図 4">
          <a:extLst>
            <a:ext uri="{FF2B5EF4-FFF2-40B4-BE49-F238E27FC236}">
              <a16:creationId xmlns:a16="http://schemas.microsoft.com/office/drawing/2014/main" id="{BCFB39DC-2B7D-42AE-88BE-DBB14A229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1658600"/>
          <a:ext cx="5400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0</xdr:row>
      <xdr:rowOff>60960</xdr:rowOff>
    </xdr:from>
    <xdr:to>
      <xdr:col>12</xdr:col>
      <xdr:colOff>274320</xdr:colOff>
      <xdr:row>4</xdr:row>
      <xdr:rowOff>111621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272E86AF-EDCF-4E61-94F1-1C29802AC110}"/>
            </a:ext>
          </a:extLst>
        </xdr:cNvPr>
        <xdr:cNvGrpSpPr/>
      </xdr:nvGrpSpPr>
      <xdr:grpSpPr>
        <a:xfrm>
          <a:off x="1" y="60960"/>
          <a:ext cx="8551544" cy="1603236"/>
          <a:chOff x="8908351" y="-1090601"/>
          <a:chExt cx="8674799" cy="1619859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641EED81-5EFD-40C7-BF26-988A650FFC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23899"/>
          <a:stretch/>
        </xdr:blipFill>
        <xdr:spPr>
          <a:xfrm>
            <a:off x="8908351" y="-1090601"/>
            <a:ext cx="8674799" cy="1619859"/>
          </a:xfrm>
          <a:prstGeom prst="rect">
            <a:avLst/>
          </a:prstGeom>
        </xdr:spPr>
      </xdr:pic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2B37B0B8-C928-499E-88C9-8303D0E287F9}"/>
              </a:ext>
            </a:extLst>
          </xdr:cNvPr>
          <xdr:cNvSpPr/>
        </xdr:nvSpPr>
        <xdr:spPr>
          <a:xfrm>
            <a:off x="11574091" y="-901972"/>
            <a:ext cx="2063552" cy="39723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800" b="1" cap="none" spc="0">
                <a:ln w="0"/>
                <a:solidFill>
                  <a:schemeClr val="tx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全国珠算競技大会</a:t>
            </a: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C89510B5-FDA0-46BD-BA93-20F9AB221196}"/>
              </a:ext>
            </a:extLst>
          </xdr:cNvPr>
          <xdr:cNvSpPr/>
        </xdr:nvSpPr>
        <xdr:spPr>
          <a:xfrm>
            <a:off x="11509356" y="-509576"/>
            <a:ext cx="6025526" cy="56606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2800" b="1" cap="none" spc="0">
                <a:ln w="0"/>
                <a:solidFill>
                  <a:schemeClr val="tx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そろばんクリスマスカップ２０１８</a:t>
            </a: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A86FEA84-F475-4A29-A565-FE9CD90E7A48}"/>
              </a:ext>
            </a:extLst>
          </xdr:cNvPr>
          <xdr:cNvSpPr/>
        </xdr:nvSpPr>
        <xdr:spPr>
          <a:xfrm>
            <a:off x="11466377" y="52633"/>
            <a:ext cx="6109365" cy="267381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1050" b="0" cap="none" spc="0">
                <a:ln w="0"/>
                <a:solidFill>
                  <a:schemeClr val="tx1"/>
                </a:solidFill>
                <a:effectLst/>
                <a:latin typeface="ＭＳ 明朝" panose="02020609040205080304" pitchFamily="17" charset="-128"/>
                <a:ea typeface="ＭＳ 明朝" panose="02020609040205080304" pitchFamily="17" charset="-128"/>
              </a:rPr>
              <a:t>主催：日本珠算協会　会場：浦和ロイヤルパインズホテル　期日：２０１８年１２月２４日（月）</a:t>
            </a:r>
          </a:p>
        </xdr:txBody>
      </xdr:sp>
    </xdr:grpSp>
    <xdr:clientData/>
  </xdr:twoCellAnchor>
  <xdr:twoCellAnchor>
    <xdr:from>
      <xdr:col>7</xdr:col>
      <xdr:colOff>518160</xdr:colOff>
      <xdr:row>0</xdr:row>
      <xdr:rowOff>53340</xdr:rowOff>
    </xdr:from>
    <xdr:to>
      <xdr:col>11</xdr:col>
      <xdr:colOff>403860</xdr:colOff>
      <xdr:row>1</xdr:row>
      <xdr:rowOff>101992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1C7540B-6F6A-488E-B12B-88A701CFE7F5}"/>
            </a:ext>
          </a:extLst>
        </xdr:cNvPr>
        <xdr:cNvGrpSpPr/>
      </xdr:nvGrpSpPr>
      <xdr:grpSpPr>
        <a:xfrm>
          <a:off x="5242560" y="53340"/>
          <a:ext cx="2743200" cy="553477"/>
          <a:chOff x="5052060" y="2171700"/>
          <a:chExt cx="2735580" cy="559192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F74E260F-EF35-4163-AC78-195EDEB6F444}"/>
              </a:ext>
            </a:extLst>
          </xdr:cNvPr>
          <xdr:cNvSpPr/>
        </xdr:nvSpPr>
        <xdr:spPr>
          <a:xfrm>
            <a:off x="5052060" y="2194560"/>
            <a:ext cx="2735580" cy="502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7491F76F-2C3B-4056-B1C6-C04C6C388743}"/>
              </a:ext>
            </a:extLst>
          </xdr:cNvPr>
          <xdr:cNvSpPr/>
        </xdr:nvSpPr>
        <xdr:spPr>
          <a:xfrm>
            <a:off x="5250298" y="2171700"/>
            <a:ext cx="2339102" cy="55919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ja-JP" altLang="en-US" sz="2800" b="0" cap="none" spc="0">
                <a:ln w="0"/>
                <a:solidFill>
                  <a:srgbClr val="FFFF00"/>
                </a:solidFill>
                <a:effectLst/>
                <a:latin typeface="ＤＦＧ中太楷書体" panose="03000700010101010101" pitchFamily="66" charset="-128"/>
                <a:ea typeface="ＤＦＧ中太楷書体" panose="03000700010101010101" pitchFamily="66" charset="-128"/>
              </a:rPr>
              <a:t>日本一決定戦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190501</xdr:colOff>
      <xdr:row>0</xdr:row>
      <xdr:rowOff>0</xdr:rowOff>
    </xdr:from>
    <xdr:ext cx="1023408" cy="936263"/>
    <xdr:pic>
      <xdr:nvPicPr>
        <xdr:cNvPr id="2" name="図 3">
          <a:extLst>
            <a:ext uri="{FF2B5EF4-FFF2-40B4-BE49-F238E27FC236}">
              <a16:creationId xmlns:a16="http://schemas.microsoft.com/office/drawing/2014/main" id="{1879965C-E7D0-4492-A6D4-F9E244757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1" y="0"/>
          <a:ext cx="1023408" cy="93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17</xdr:col>
      <xdr:colOff>342900</xdr:colOff>
      <xdr:row>0</xdr:row>
      <xdr:rowOff>25587</xdr:rowOff>
    </xdr:from>
    <xdr:to>
      <xdr:col>20</xdr:col>
      <xdr:colOff>409576</xdr:colOff>
      <xdr:row>1</xdr:row>
      <xdr:rowOff>196300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A9761E5-39B6-4A90-A932-9718362F8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3150" y="25587"/>
          <a:ext cx="1638301" cy="885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5">
    <tabColor rgb="FF002060"/>
  </sheetPr>
  <dimension ref="A1:BH80"/>
  <sheetViews>
    <sheetView tabSelected="1" zoomScaleNormal="100" workbookViewId="0">
      <selection activeCell="B1" sqref="B1:K1"/>
    </sheetView>
  </sheetViews>
  <sheetFormatPr defaultColWidth="9" defaultRowHeight="13.2"/>
  <cols>
    <col min="1" max="1" width="0.8984375" style="37" customWidth="1"/>
    <col min="2" max="2" width="7.5" style="38" customWidth="1"/>
    <col min="3" max="3" width="12.59765625" style="38" customWidth="1"/>
    <col min="4" max="4" width="14.59765625" style="38" customWidth="1"/>
    <col min="5" max="5" width="21.59765625" style="38" customWidth="1"/>
    <col min="6" max="6" width="7.09765625" style="38" customWidth="1"/>
    <col min="7" max="7" width="1.09765625" style="38" customWidth="1"/>
    <col min="8" max="8" width="7.5" style="38" customWidth="1"/>
    <col min="9" max="9" width="23.59765625" style="38" customWidth="1"/>
    <col min="10" max="10" width="9.3984375" style="38" customWidth="1"/>
    <col min="11" max="11" width="7.09765625" style="38" customWidth="1"/>
    <col min="12" max="12" width="0.8984375" style="38" customWidth="1"/>
    <col min="13" max="13" width="0.8984375" style="37" customWidth="1"/>
    <col min="14" max="14" width="7.5" style="38" customWidth="1"/>
    <col min="15" max="15" width="12.59765625" style="38" customWidth="1"/>
    <col min="16" max="16" width="14.59765625" style="38" customWidth="1"/>
    <col min="17" max="17" width="21.59765625" style="38" customWidth="1"/>
    <col min="18" max="18" width="7.09765625" style="38" customWidth="1"/>
    <col min="19" max="19" width="1.09765625" style="38" customWidth="1"/>
    <col min="20" max="20" width="7.5" style="38" customWidth="1"/>
    <col min="21" max="21" width="23.59765625" style="38" customWidth="1"/>
    <col min="22" max="22" width="9.3984375" style="38" customWidth="1"/>
    <col min="23" max="23" width="7.09765625" style="38" customWidth="1"/>
    <col min="24" max="24" width="0.8984375" style="38" customWidth="1"/>
    <col min="25" max="25" width="0.8984375" style="37" customWidth="1"/>
    <col min="26" max="26" width="7.5" style="38" customWidth="1"/>
    <col min="27" max="27" width="12.59765625" style="38" customWidth="1"/>
    <col min="28" max="28" width="14.59765625" style="38" customWidth="1"/>
    <col min="29" max="29" width="21.59765625" style="38" customWidth="1"/>
    <col min="30" max="30" width="7.09765625" style="38" customWidth="1"/>
    <col min="31" max="31" width="1.09765625" style="38" customWidth="1"/>
    <col min="32" max="32" width="7.5" style="38" customWidth="1"/>
    <col min="33" max="33" width="23.59765625" style="38" customWidth="1"/>
    <col min="34" max="34" width="9.3984375" style="38" customWidth="1"/>
    <col min="35" max="35" width="7.09765625" style="38" customWidth="1"/>
    <col min="36" max="36" width="0.8984375" style="38" customWidth="1"/>
    <col min="37" max="37" width="0.8984375" style="37" customWidth="1"/>
    <col min="38" max="38" width="7.5" style="38" customWidth="1"/>
    <col min="39" max="39" width="12.59765625" style="38" customWidth="1"/>
    <col min="40" max="40" width="14.59765625" style="38" customWidth="1"/>
    <col min="41" max="41" width="21.59765625" style="38" customWidth="1"/>
    <col min="42" max="42" width="7.09765625" style="38" customWidth="1"/>
    <col min="43" max="43" width="1.09765625" style="38" customWidth="1"/>
    <col min="44" max="44" width="7.5" style="38" customWidth="1"/>
    <col min="45" max="45" width="23.59765625" style="38" customWidth="1"/>
    <col min="46" max="46" width="9.3984375" style="38" customWidth="1"/>
    <col min="47" max="47" width="7.09765625" style="38" customWidth="1"/>
    <col min="48" max="48" width="0.8984375" style="38" customWidth="1"/>
    <col min="49" max="49" width="0.8984375" style="37" customWidth="1"/>
    <col min="50" max="50" width="7.5" style="38" customWidth="1"/>
    <col min="51" max="51" width="12.59765625" style="38" customWidth="1"/>
    <col min="52" max="52" width="14.59765625" style="38" customWidth="1"/>
    <col min="53" max="53" width="21.59765625" style="38" customWidth="1"/>
    <col min="54" max="54" width="7.09765625" style="38" customWidth="1"/>
    <col min="55" max="55" width="1.09765625" style="38" customWidth="1"/>
    <col min="56" max="56" width="7.5" style="38" customWidth="1"/>
    <col min="57" max="57" width="23.59765625" style="38" customWidth="1"/>
    <col min="58" max="58" width="9.3984375" style="38" customWidth="1"/>
    <col min="59" max="59" width="7.09765625" style="38" customWidth="1"/>
    <col min="60" max="60" width="0.8984375" style="38" customWidth="1"/>
    <col min="61" max="16384" width="9" style="38"/>
  </cols>
  <sheetData>
    <row r="1" spans="1:59" ht="37.950000000000003" customHeight="1">
      <c r="B1" s="171" t="s">
        <v>3001</v>
      </c>
      <c r="C1" s="171"/>
      <c r="D1" s="171"/>
      <c r="E1" s="171"/>
      <c r="F1" s="171"/>
      <c r="G1" s="171"/>
      <c r="H1" s="171"/>
      <c r="I1" s="171"/>
      <c r="J1" s="171"/>
      <c r="K1" s="171"/>
      <c r="N1" s="171" t="s">
        <v>3001</v>
      </c>
      <c r="O1" s="171"/>
      <c r="P1" s="171"/>
      <c r="Q1" s="171"/>
      <c r="R1" s="171"/>
      <c r="S1" s="171"/>
      <c r="T1" s="171"/>
      <c r="U1" s="171"/>
      <c r="V1" s="171"/>
      <c r="W1" s="171"/>
      <c r="Z1" s="171" t="s">
        <v>3001</v>
      </c>
      <c r="AA1" s="171"/>
      <c r="AB1" s="171"/>
      <c r="AC1" s="171"/>
      <c r="AD1" s="171"/>
      <c r="AE1" s="171"/>
      <c r="AF1" s="171"/>
      <c r="AG1" s="171"/>
      <c r="AH1" s="171"/>
      <c r="AI1" s="171"/>
      <c r="AL1" s="171" t="s">
        <v>3001</v>
      </c>
      <c r="AM1" s="171"/>
      <c r="AN1" s="171"/>
      <c r="AO1" s="171"/>
      <c r="AP1" s="171"/>
      <c r="AQ1" s="171"/>
      <c r="AR1" s="171"/>
      <c r="AS1" s="171"/>
      <c r="AT1" s="171"/>
      <c r="AU1" s="171"/>
      <c r="AX1" s="171" t="s">
        <v>3001</v>
      </c>
      <c r="AY1" s="171"/>
      <c r="AZ1" s="171"/>
      <c r="BA1" s="171"/>
      <c r="BB1" s="171"/>
      <c r="BC1" s="171"/>
      <c r="BD1" s="171"/>
      <c r="BE1" s="171"/>
      <c r="BF1" s="171"/>
      <c r="BG1" s="171"/>
    </row>
    <row r="2" spans="1:59" s="42" customFormat="1" ht="4.95" customHeight="1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M2" s="40"/>
      <c r="N2" s="41"/>
      <c r="O2" s="41"/>
      <c r="P2" s="41"/>
      <c r="Q2" s="41"/>
      <c r="R2" s="41"/>
      <c r="S2" s="41"/>
      <c r="T2" s="41"/>
      <c r="U2" s="41"/>
      <c r="V2" s="41"/>
      <c r="W2" s="41"/>
      <c r="Y2" s="40"/>
      <c r="Z2" s="41"/>
      <c r="AA2" s="41"/>
      <c r="AB2" s="41"/>
      <c r="AC2" s="41"/>
      <c r="AD2" s="41"/>
      <c r="AE2" s="41"/>
      <c r="AF2" s="41"/>
      <c r="AG2" s="41"/>
      <c r="AH2" s="41"/>
      <c r="AI2" s="41"/>
      <c r="AK2" s="40"/>
      <c r="AL2" s="41"/>
      <c r="AM2" s="41"/>
      <c r="AN2" s="41"/>
      <c r="AO2" s="41"/>
      <c r="AP2" s="41"/>
      <c r="AQ2" s="41"/>
      <c r="AR2" s="41"/>
      <c r="AS2" s="41"/>
      <c r="AT2" s="41"/>
      <c r="AU2" s="41"/>
      <c r="AW2" s="40"/>
      <c r="AX2" s="41"/>
      <c r="AY2" s="41"/>
      <c r="AZ2" s="41"/>
      <c r="BA2" s="41"/>
      <c r="BB2" s="41"/>
      <c r="BC2" s="41"/>
      <c r="BD2" s="41"/>
      <c r="BE2" s="41"/>
      <c r="BF2" s="41"/>
      <c r="BG2" s="41"/>
    </row>
    <row r="3" spans="1:59" ht="15" customHeight="1">
      <c r="B3" s="172" t="s">
        <v>3002</v>
      </c>
      <c r="C3" s="172"/>
      <c r="D3" s="172"/>
      <c r="E3" s="172"/>
      <c r="F3" s="172"/>
      <c r="G3" s="172"/>
      <c r="H3" s="172"/>
      <c r="I3" s="172"/>
      <c r="J3" s="172"/>
      <c r="K3" s="172"/>
      <c r="N3" s="172" t="s">
        <v>3002</v>
      </c>
      <c r="O3" s="172"/>
      <c r="P3" s="172"/>
      <c r="Q3" s="172"/>
      <c r="R3" s="172"/>
      <c r="S3" s="172"/>
      <c r="T3" s="172"/>
      <c r="U3" s="172"/>
      <c r="V3" s="172"/>
      <c r="W3" s="172"/>
      <c r="Z3" s="172" t="s">
        <v>3002</v>
      </c>
      <c r="AA3" s="172"/>
      <c r="AB3" s="172"/>
      <c r="AC3" s="172"/>
      <c r="AD3" s="172"/>
      <c r="AE3" s="172"/>
      <c r="AF3" s="172"/>
      <c r="AG3" s="172"/>
      <c r="AH3" s="172"/>
      <c r="AI3" s="172"/>
      <c r="AL3" s="172" t="s">
        <v>3002</v>
      </c>
      <c r="AM3" s="172"/>
      <c r="AN3" s="172"/>
      <c r="AO3" s="172"/>
      <c r="AP3" s="172"/>
      <c r="AQ3" s="172"/>
      <c r="AR3" s="172"/>
      <c r="AS3" s="172"/>
      <c r="AT3" s="172"/>
      <c r="AU3" s="172"/>
      <c r="AX3" s="172" t="s">
        <v>3002</v>
      </c>
      <c r="AY3" s="172"/>
      <c r="AZ3" s="172"/>
      <c r="BA3" s="172"/>
      <c r="BB3" s="172"/>
      <c r="BC3" s="172"/>
      <c r="BD3" s="172"/>
      <c r="BE3" s="172"/>
      <c r="BF3" s="172"/>
      <c r="BG3" s="172"/>
    </row>
    <row r="4" spans="1:59" ht="4.95" customHeight="1" thickBot="1">
      <c r="B4" s="113"/>
      <c r="C4" s="113"/>
      <c r="D4" s="113"/>
      <c r="E4" s="113"/>
      <c r="F4" s="113"/>
      <c r="G4" s="113"/>
      <c r="H4" s="113"/>
      <c r="I4" s="113"/>
      <c r="J4" s="113"/>
      <c r="K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</row>
    <row r="5" spans="1:59" s="44" customFormat="1" ht="30" customHeight="1">
      <c r="A5" s="43"/>
      <c r="B5" s="179" t="s">
        <v>2969</v>
      </c>
      <c r="C5" s="180"/>
      <c r="D5" s="180"/>
      <c r="E5" s="180"/>
      <c r="F5" s="180"/>
      <c r="G5" s="180"/>
      <c r="H5" s="180"/>
      <c r="I5" s="180"/>
      <c r="J5" s="180"/>
      <c r="K5" s="181"/>
      <c r="M5" s="43"/>
      <c r="N5" s="182" t="s">
        <v>2970</v>
      </c>
      <c r="O5" s="183"/>
      <c r="P5" s="183"/>
      <c r="Q5" s="183"/>
      <c r="R5" s="183"/>
      <c r="S5" s="183"/>
      <c r="T5" s="183"/>
      <c r="U5" s="183"/>
      <c r="V5" s="183"/>
      <c r="W5" s="184"/>
      <c r="Y5" s="43"/>
      <c r="Z5" s="185" t="s">
        <v>2971</v>
      </c>
      <c r="AA5" s="186"/>
      <c r="AB5" s="186"/>
      <c r="AC5" s="186"/>
      <c r="AD5" s="186"/>
      <c r="AE5" s="186"/>
      <c r="AF5" s="186"/>
      <c r="AG5" s="186"/>
      <c r="AH5" s="186"/>
      <c r="AI5" s="187"/>
      <c r="AK5" s="43"/>
      <c r="AL5" s="188" t="s">
        <v>2972</v>
      </c>
      <c r="AM5" s="189"/>
      <c r="AN5" s="189"/>
      <c r="AO5" s="189"/>
      <c r="AP5" s="189"/>
      <c r="AQ5" s="189"/>
      <c r="AR5" s="189"/>
      <c r="AS5" s="189"/>
      <c r="AT5" s="189"/>
      <c r="AU5" s="190"/>
      <c r="AW5" s="43"/>
      <c r="AX5" s="191" t="s">
        <v>2973</v>
      </c>
      <c r="AY5" s="192"/>
      <c r="AZ5" s="192"/>
      <c r="BA5" s="192"/>
      <c r="BB5" s="192"/>
      <c r="BC5" s="192"/>
      <c r="BD5" s="192"/>
      <c r="BE5" s="192"/>
      <c r="BF5" s="192"/>
      <c r="BG5" s="193"/>
    </row>
    <row r="6" spans="1:59" ht="19.95" customHeight="1">
      <c r="B6" s="194" t="s">
        <v>2974</v>
      </c>
      <c r="C6" s="195"/>
      <c r="D6" s="195"/>
      <c r="E6" s="174" t="s">
        <v>316</v>
      </c>
      <c r="F6" s="174" t="s">
        <v>3197</v>
      </c>
      <c r="G6" s="174"/>
      <c r="H6" s="174"/>
      <c r="I6" s="174" t="s">
        <v>315</v>
      </c>
      <c r="J6" s="174"/>
      <c r="K6" s="176"/>
      <c r="N6" s="194" t="s">
        <v>2974</v>
      </c>
      <c r="O6" s="195"/>
      <c r="P6" s="195"/>
      <c r="Q6" s="174" t="s">
        <v>1014</v>
      </c>
      <c r="R6" s="174" t="s">
        <v>3223</v>
      </c>
      <c r="S6" s="174"/>
      <c r="T6" s="174"/>
      <c r="U6" s="174" t="s">
        <v>1013</v>
      </c>
      <c r="V6" s="174"/>
      <c r="W6" s="176"/>
      <c r="Z6" s="194" t="s">
        <v>2974</v>
      </c>
      <c r="AA6" s="195"/>
      <c r="AB6" s="195"/>
      <c r="AC6" s="174" t="s">
        <v>3252</v>
      </c>
      <c r="AD6" s="174" t="s">
        <v>3253</v>
      </c>
      <c r="AE6" s="174"/>
      <c r="AF6" s="174"/>
      <c r="AG6" s="174" t="s">
        <v>2879</v>
      </c>
      <c r="AH6" s="174"/>
      <c r="AI6" s="176"/>
      <c r="AL6" s="194" t="s">
        <v>2974</v>
      </c>
      <c r="AM6" s="195"/>
      <c r="AN6" s="195"/>
      <c r="AO6" s="174" t="s">
        <v>430</v>
      </c>
      <c r="AP6" s="174" t="s">
        <v>3158</v>
      </c>
      <c r="AQ6" s="174"/>
      <c r="AR6" s="174"/>
      <c r="AS6" s="174" t="s">
        <v>315</v>
      </c>
      <c r="AT6" s="174"/>
      <c r="AU6" s="176"/>
      <c r="AX6" s="194" t="s">
        <v>2974</v>
      </c>
      <c r="AY6" s="195"/>
      <c r="AZ6" s="195"/>
      <c r="BA6" s="174" t="s">
        <v>795</v>
      </c>
      <c r="BB6" s="174" t="s">
        <v>3118</v>
      </c>
      <c r="BC6" s="174"/>
      <c r="BD6" s="174"/>
      <c r="BE6" s="174" t="s">
        <v>2879</v>
      </c>
      <c r="BF6" s="174"/>
      <c r="BG6" s="176"/>
    </row>
    <row r="7" spans="1:59" ht="27" customHeight="1">
      <c r="A7" s="45"/>
      <c r="B7" s="177" t="s">
        <v>2975</v>
      </c>
      <c r="C7" s="178"/>
      <c r="D7" s="178"/>
      <c r="E7" s="174"/>
      <c r="F7" s="174"/>
      <c r="G7" s="174"/>
      <c r="H7" s="174"/>
      <c r="I7" s="174"/>
      <c r="J7" s="174"/>
      <c r="K7" s="176"/>
      <c r="M7" s="45"/>
      <c r="N7" s="177" t="s">
        <v>2975</v>
      </c>
      <c r="O7" s="178"/>
      <c r="P7" s="178"/>
      <c r="Q7" s="174"/>
      <c r="R7" s="174"/>
      <c r="S7" s="174"/>
      <c r="T7" s="174"/>
      <c r="U7" s="174"/>
      <c r="V7" s="174"/>
      <c r="W7" s="176"/>
      <c r="Y7" s="45"/>
      <c r="Z7" s="177" t="s">
        <v>2975</v>
      </c>
      <c r="AA7" s="178"/>
      <c r="AB7" s="178"/>
      <c r="AC7" s="174"/>
      <c r="AD7" s="174"/>
      <c r="AE7" s="174"/>
      <c r="AF7" s="174"/>
      <c r="AG7" s="174"/>
      <c r="AH7" s="174"/>
      <c r="AI7" s="176"/>
      <c r="AK7" s="45"/>
      <c r="AL7" s="177" t="s">
        <v>2975</v>
      </c>
      <c r="AM7" s="178"/>
      <c r="AN7" s="178"/>
      <c r="AO7" s="174"/>
      <c r="AP7" s="174"/>
      <c r="AQ7" s="174"/>
      <c r="AR7" s="174"/>
      <c r="AS7" s="174"/>
      <c r="AT7" s="174"/>
      <c r="AU7" s="176"/>
      <c r="AW7" s="45"/>
      <c r="AX7" s="177" t="s">
        <v>2975</v>
      </c>
      <c r="AY7" s="178"/>
      <c r="AZ7" s="178"/>
      <c r="BA7" s="174"/>
      <c r="BB7" s="174"/>
      <c r="BC7" s="174"/>
      <c r="BD7" s="174"/>
      <c r="BE7" s="174"/>
      <c r="BF7" s="174"/>
      <c r="BG7" s="176"/>
    </row>
    <row r="8" spans="1:59" ht="19.95" customHeight="1">
      <c r="A8" s="45"/>
      <c r="B8" s="196" t="s">
        <v>2976</v>
      </c>
      <c r="C8" s="197"/>
      <c r="D8" s="197"/>
      <c r="E8" s="173" t="s">
        <v>2879</v>
      </c>
      <c r="F8" s="173"/>
      <c r="G8" s="173"/>
      <c r="H8" s="173"/>
      <c r="I8" s="173" t="s">
        <v>3391</v>
      </c>
      <c r="J8" s="173">
        <v>630</v>
      </c>
      <c r="K8" s="175"/>
      <c r="M8" s="45"/>
      <c r="N8" s="196" t="s">
        <v>2976</v>
      </c>
      <c r="O8" s="197"/>
      <c r="P8" s="197"/>
      <c r="Q8" s="173" t="s">
        <v>2920</v>
      </c>
      <c r="R8" s="173"/>
      <c r="S8" s="173"/>
      <c r="T8" s="173"/>
      <c r="U8" s="173" t="s">
        <v>3485</v>
      </c>
      <c r="V8" s="173">
        <v>656</v>
      </c>
      <c r="W8" s="175"/>
      <c r="Y8" s="45"/>
      <c r="Z8" s="196" t="s">
        <v>2976</v>
      </c>
      <c r="AA8" s="197"/>
      <c r="AB8" s="197"/>
      <c r="AC8" s="173" t="s">
        <v>2879</v>
      </c>
      <c r="AD8" s="173"/>
      <c r="AE8" s="173"/>
      <c r="AF8" s="173"/>
      <c r="AG8" s="173" t="s">
        <v>3391</v>
      </c>
      <c r="AH8" s="173">
        <v>790</v>
      </c>
      <c r="AI8" s="175"/>
      <c r="AK8" s="45"/>
      <c r="AL8" s="196" t="s">
        <v>2976</v>
      </c>
      <c r="AM8" s="197"/>
      <c r="AN8" s="197"/>
      <c r="AO8" s="173" t="s">
        <v>26</v>
      </c>
      <c r="AP8" s="173"/>
      <c r="AQ8" s="173"/>
      <c r="AR8" s="173"/>
      <c r="AS8" s="173" t="s">
        <v>3457</v>
      </c>
      <c r="AT8" s="173">
        <v>808</v>
      </c>
      <c r="AU8" s="175"/>
      <c r="AW8" s="45"/>
      <c r="AX8" s="196" t="s">
        <v>2976</v>
      </c>
      <c r="AY8" s="197"/>
      <c r="AZ8" s="197"/>
      <c r="BA8" s="173" t="s">
        <v>2879</v>
      </c>
      <c r="BB8" s="173"/>
      <c r="BC8" s="173"/>
      <c r="BD8" s="173"/>
      <c r="BE8" s="173" t="s">
        <v>3391</v>
      </c>
      <c r="BF8" s="173">
        <v>896</v>
      </c>
      <c r="BG8" s="175"/>
    </row>
    <row r="9" spans="1:59" ht="27" customHeight="1">
      <c r="A9" s="45"/>
      <c r="B9" s="177" t="s">
        <v>2975</v>
      </c>
      <c r="C9" s="178"/>
      <c r="D9" s="178"/>
      <c r="E9" s="174"/>
      <c r="F9" s="174"/>
      <c r="G9" s="174"/>
      <c r="H9" s="174"/>
      <c r="I9" s="174"/>
      <c r="J9" s="174"/>
      <c r="K9" s="176"/>
      <c r="M9" s="45"/>
      <c r="N9" s="177" t="s">
        <v>2975</v>
      </c>
      <c r="O9" s="178"/>
      <c r="P9" s="178"/>
      <c r="Q9" s="174"/>
      <c r="R9" s="174"/>
      <c r="S9" s="174"/>
      <c r="T9" s="174"/>
      <c r="U9" s="174"/>
      <c r="V9" s="174"/>
      <c r="W9" s="176"/>
      <c r="Y9" s="45"/>
      <c r="Z9" s="177" t="s">
        <v>2975</v>
      </c>
      <c r="AA9" s="178"/>
      <c r="AB9" s="178"/>
      <c r="AC9" s="174"/>
      <c r="AD9" s="174"/>
      <c r="AE9" s="174"/>
      <c r="AF9" s="174"/>
      <c r="AG9" s="174"/>
      <c r="AH9" s="174"/>
      <c r="AI9" s="176"/>
      <c r="AK9" s="45"/>
      <c r="AL9" s="177" t="s">
        <v>2975</v>
      </c>
      <c r="AM9" s="178"/>
      <c r="AN9" s="178"/>
      <c r="AO9" s="174"/>
      <c r="AP9" s="174"/>
      <c r="AQ9" s="174"/>
      <c r="AR9" s="174"/>
      <c r="AS9" s="174"/>
      <c r="AT9" s="174"/>
      <c r="AU9" s="176"/>
      <c r="AW9" s="45"/>
      <c r="AX9" s="177" t="s">
        <v>2975</v>
      </c>
      <c r="AY9" s="178"/>
      <c r="AZ9" s="178"/>
      <c r="BA9" s="174"/>
      <c r="BB9" s="174"/>
      <c r="BC9" s="174"/>
      <c r="BD9" s="174"/>
      <c r="BE9" s="174"/>
      <c r="BF9" s="174"/>
      <c r="BG9" s="176"/>
    </row>
    <row r="10" spans="1:59" ht="19.95" customHeight="1">
      <c r="A10" s="45"/>
      <c r="B10" s="196" t="s">
        <v>2990</v>
      </c>
      <c r="C10" s="197"/>
      <c r="D10" s="197"/>
      <c r="E10" s="198" t="s">
        <v>2085</v>
      </c>
      <c r="F10" s="198" t="s">
        <v>3192</v>
      </c>
      <c r="G10" s="198"/>
      <c r="H10" s="198"/>
      <c r="I10" s="198" t="s">
        <v>2084</v>
      </c>
      <c r="J10" s="198"/>
      <c r="K10" s="200"/>
      <c r="M10" s="45"/>
      <c r="N10" s="196" t="s">
        <v>2990</v>
      </c>
      <c r="O10" s="197"/>
      <c r="P10" s="197"/>
      <c r="Q10" s="198" t="s">
        <v>3221</v>
      </c>
      <c r="R10" s="198" t="s">
        <v>3222</v>
      </c>
      <c r="S10" s="198"/>
      <c r="T10" s="198"/>
      <c r="U10" s="198" t="s">
        <v>2050</v>
      </c>
      <c r="V10" s="198"/>
      <c r="W10" s="200"/>
      <c r="Y10" s="45"/>
      <c r="Z10" s="196" t="s">
        <v>2990</v>
      </c>
      <c r="AA10" s="197"/>
      <c r="AB10" s="197"/>
      <c r="AC10" s="198" t="s">
        <v>3252</v>
      </c>
      <c r="AD10" s="198" t="s">
        <v>3253</v>
      </c>
      <c r="AE10" s="198"/>
      <c r="AF10" s="198"/>
      <c r="AG10" s="198" t="s">
        <v>2879</v>
      </c>
      <c r="AH10" s="198"/>
      <c r="AI10" s="200"/>
      <c r="AK10" s="45"/>
      <c r="AL10" s="196" t="s">
        <v>2990</v>
      </c>
      <c r="AM10" s="197"/>
      <c r="AN10" s="197"/>
      <c r="AO10" s="198" t="s">
        <v>430</v>
      </c>
      <c r="AP10" s="198" t="s">
        <v>3158</v>
      </c>
      <c r="AQ10" s="198"/>
      <c r="AR10" s="198"/>
      <c r="AS10" s="198" t="s">
        <v>315</v>
      </c>
      <c r="AT10" s="198"/>
      <c r="AU10" s="200"/>
      <c r="AW10" s="45"/>
      <c r="AX10" s="196" t="s">
        <v>2990</v>
      </c>
      <c r="AY10" s="197"/>
      <c r="AZ10" s="197"/>
      <c r="BA10" s="198" t="s">
        <v>3114</v>
      </c>
      <c r="BB10" s="198" t="s">
        <v>3115</v>
      </c>
      <c r="BC10" s="198"/>
      <c r="BD10" s="198"/>
      <c r="BE10" s="198" t="s">
        <v>2922</v>
      </c>
      <c r="BF10" s="198"/>
      <c r="BG10" s="200"/>
    </row>
    <row r="11" spans="1:59" ht="27" customHeight="1">
      <c r="A11" s="45" t="s">
        <v>2978</v>
      </c>
      <c r="B11" s="177" t="s">
        <v>2975</v>
      </c>
      <c r="C11" s="178"/>
      <c r="D11" s="178"/>
      <c r="E11" s="199"/>
      <c r="F11" s="199"/>
      <c r="G11" s="199"/>
      <c r="H11" s="199"/>
      <c r="I11" s="199"/>
      <c r="J11" s="199"/>
      <c r="K11" s="201"/>
      <c r="M11" s="45" t="s">
        <v>2979</v>
      </c>
      <c r="N11" s="177" t="s">
        <v>2975</v>
      </c>
      <c r="O11" s="178"/>
      <c r="P11" s="178"/>
      <c r="Q11" s="199"/>
      <c r="R11" s="199"/>
      <c r="S11" s="199"/>
      <c r="T11" s="199"/>
      <c r="U11" s="199"/>
      <c r="V11" s="199"/>
      <c r="W11" s="201"/>
      <c r="Y11" s="45" t="s">
        <v>2980</v>
      </c>
      <c r="Z11" s="177" t="s">
        <v>2975</v>
      </c>
      <c r="AA11" s="178"/>
      <c r="AB11" s="178"/>
      <c r="AC11" s="199"/>
      <c r="AD11" s="199"/>
      <c r="AE11" s="199"/>
      <c r="AF11" s="199"/>
      <c r="AG11" s="199"/>
      <c r="AH11" s="199"/>
      <c r="AI11" s="201"/>
      <c r="AK11" s="45" t="s">
        <v>2981</v>
      </c>
      <c r="AL11" s="177" t="s">
        <v>2975</v>
      </c>
      <c r="AM11" s="178"/>
      <c r="AN11" s="178"/>
      <c r="AO11" s="199"/>
      <c r="AP11" s="199"/>
      <c r="AQ11" s="199"/>
      <c r="AR11" s="199"/>
      <c r="AS11" s="199"/>
      <c r="AT11" s="199"/>
      <c r="AU11" s="201"/>
      <c r="AW11" s="45" t="s">
        <v>2982</v>
      </c>
      <c r="AX11" s="177" t="s">
        <v>2975</v>
      </c>
      <c r="AY11" s="178"/>
      <c r="AZ11" s="178"/>
      <c r="BA11" s="199"/>
      <c r="BB11" s="199"/>
      <c r="BC11" s="199"/>
      <c r="BD11" s="199"/>
      <c r="BE11" s="199"/>
      <c r="BF11" s="199"/>
      <c r="BG11" s="201"/>
    </row>
    <row r="12" spans="1:59" ht="19.95" customHeight="1">
      <c r="A12" s="45"/>
      <c r="B12" s="196" t="s">
        <v>2983</v>
      </c>
      <c r="C12" s="197"/>
      <c r="D12" s="197"/>
      <c r="E12" s="198" t="s">
        <v>3195</v>
      </c>
      <c r="F12" s="198" t="s">
        <v>3196</v>
      </c>
      <c r="G12" s="198"/>
      <c r="H12" s="198"/>
      <c r="I12" s="198" t="s">
        <v>1661</v>
      </c>
      <c r="J12" s="198"/>
      <c r="K12" s="200"/>
      <c r="M12" s="45" t="s">
        <v>2984</v>
      </c>
      <c r="N12" s="196" t="s">
        <v>2983</v>
      </c>
      <c r="O12" s="197"/>
      <c r="P12" s="197"/>
      <c r="Q12" s="198" t="s">
        <v>3221</v>
      </c>
      <c r="R12" s="198" t="s">
        <v>3222</v>
      </c>
      <c r="S12" s="198"/>
      <c r="T12" s="198"/>
      <c r="U12" s="198" t="s">
        <v>2050</v>
      </c>
      <c r="V12" s="198"/>
      <c r="W12" s="200"/>
      <c r="Y12" s="45"/>
      <c r="Z12" s="196" t="s">
        <v>2983</v>
      </c>
      <c r="AA12" s="197"/>
      <c r="AB12" s="197"/>
      <c r="AC12" s="198" t="s">
        <v>1697</v>
      </c>
      <c r="AD12" s="198" t="s">
        <v>3273</v>
      </c>
      <c r="AE12" s="198"/>
      <c r="AF12" s="198"/>
      <c r="AG12" s="198" t="s">
        <v>3492</v>
      </c>
      <c r="AH12" s="198"/>
      <c r="AI12" s="200"/>
      <c r="AK12" s="45"/>
      <c r="AL12" s="196" t="s">
        <v>2983</v>
      </c>
      <c r="AM12" s="197"/>
      <c r="AN12" s="197"/>
      <c r="AO12" s="198" t="s">
        <v>689</v>
      </c>
      <c r="AP12" s="198" t="s">
        <v>3165</v>
      </c>
      <c r="AQ12" s="198"/>
      <c r="AR12" s="198"/>
      <c r="AS12" s="198" t="s">
        <v>578</v>
      </c>
      <c r="AT12" s="198"/>
      <c r="AU12" s="200"/>
      <c r="AW12" s="45"/>
      <c r="AX12" s="196" t="s">
        <v>2983</v>
      </c>
      <c r="AY12" s="197"/>
      <c r="AZ12" s="197"/>
      <c r="BA12" s="198" t="s">
        <v>805</v>
      </c>
      <c r="BB12" s="198" t="s">
        <v>3304</v>
      </c>
      <c r="BC12" s="198"/>
      <c r="BD12" s="198"/>
      <c r="BE12" s="198" t="s">
        <v>2879</v>
      </c>
      <c r="BF12" s="198"/>
      <c r="BG12" s="200"/>
    </row>
    <row r="13" spans="1:59" ht="27" customHeight="1">
      <c r="A13" s="45" t="s">
        <v>2985</v>
      </c>
      <c r="B13" s="177" t="s">
        <v>2975</v>
      </c>
      <c r="C13" s="178"/>
      <c r="D13" s="178"/>
      <c r="E13" s="199"/>
      <c r="F13" s="199"/>
      <c r="G13" s="199"/>
      <c r="H13" s="199"/>
      <c r="I13" s="199"/>
      <c r="J13" s="199"/>
      <c r="K13" s="201"/>
      <c r="M13" s="45" t="s">
        <v>2986</v>
      </c>
      <c r="N13" s="177" t="s">
        <v>2975</v>
      </c>
      <c r="O13" s="178"/>
      <c r="P13" s="178"/>
      <c r="Q13" s="199"/>
      <c r="R13" s="199"/>
      <c r="S13" s="199"/>
      <c r="T13" s="199"/>
      <c r="U13" s="199"/>
      <c r="V13" s="199"/>
      <c r="W13" s="201"/>
      <c r="Y13" s="45" t="s">
        <v>2987</v>
      </c>
      <c r="Z13" s="177" t="s">
        <v>2975</v>
      </c>
      <c r="AA13" s="178"/>
      <c r="AB13" s="178"/>
      <c r="AC13" s="199"/>
      <c r="AD13" s="199"/>
      <c r="AE13" s="199"/>
      <c r="AF13" s="199"/>
      <c r="AG13" s="199"/>
      <c r="AH13" s="199"/>
      <c r="AI13" s="201"/>
      <c r="AK13" s="45" t="s">
        <v>2988</v>
      </c>
      <c r="AL13" s="177" t="s">
        <v>2975</v>
      </c>
      <c r="AM13" s="178"/>
      <c r="AN13" s="178"/>
      <c r="AO13" s="199"/>
      <c r="AP13" s="199"/>
      <c r="AQ13" s="199"/>
      <c r="AR13" s="199"/>
      <c r="AS13" s="199"/>
      <c r="AT13" s="199"/>
      <c r="AU13" s="201"/>
      <c r="AW13" s="45" t="s">
        <v>2989</v>
      </c>
      <c r="AX13" s="177" t="s">
        <v>2975</v>
      </c>
      <c r="AY13" s="178"/>
      <c r="AZ13" s="178"/>
      <c r="BA13" s="199"/>
      <c r="BB13" s="199"/>
      <c r="BC13" s="199"/>
      <c r="BD13" s="199"/>
      <c r="BE13" s="199"/>
      <c r="BF13" s="199"/>
      <c r="BG13" s="201"/>
    </row>
    <row r="14" spans="1:59" ht="19.95" customHeight="1">
      <c r="A14" s="45"/>
      <c r="B14" s="196" t="s">
        <v>2977</v>
      </c>
      <c r="C14" s="197"/>
      <c r="D14" s="197"/>
      <c r="E14" s="198" t="s">
        <v>316</v>
      </c>
      <c r="F14" s="198" t="s">
        <v>3197</v>
      </c>
      <c r="G14" s="198"/>
      <c r="H14" s="198"/>
      <c r="I14" s="198" t="s">
        <v>315</v>
      </c>
      <c r="J14" s="198"/>
      <c r="K14" s="200"/>
      <c r="M14" s="45"/>
      <c r="N14" s="196" t="s">
        <v>2977</v>
      </c>
      <c r="O14" s="197"/>
      <c r="P14" s="197"/>
      <c r="Q14" s="198" t="s">
        <v>582</v>
      </c>
      <c r="R14" s="198" t="s">
        <v>3237</v>
      </c>
      <c r="S14" s="198"/>
      <c r="T14" s="198"/>
      <c r="U14" s="198" t="s">
        <v>578</v>
      </c>
      <c r="V14" s="198"/>
      <c r="W14" s="200"/>
      <c r="Y14" s="45"/>
      <c r="Z14" s="196" t="s">
        <v>2977</v>
      </c>
      <c r="AA14" s="197"/>
      <c r="AB14" s="197"/>
      <c r="AC14" s="198" t="s">
        <v>627</v>
      </c>
      <c r="AD14" s="198" t="s">
        <v>3253</v>
      </c>
      <c r="AE14" s="198"/>
      <c r="AF14" s="198"/>
      <c r="AG14" s="198" t="s">
        <v>578</v>
      </c>
      <c r="AH14" s="198"/>
      <c r="AI14" s="200"/>
      <c r="AK14" s="45"/>
      <c r="AL14" s="196" t="s">
        <v>2977</v>
      </c>
      <c r="AM14" s="197"/>
      <c r="AN14" s="197"/>
      <c r="AO14" s="198" t="s">
        <v>236</v>
      </c>
      <c r="AP14" s="198" t="s">
        <v>3190</v>
      </c>
      <c r="AQ14" s="198"/>
      <c r="AR14" s="198"/>
      <c r="AS14" s="198" t="s">
        <v>232</v>
      </c>
      <c r="AT14" s="198"/>
      <c r="AU14" s="200"/>
      <c r="AW14" s="45"/>
      <c r="AX14" s="196" t="s">
        <v>2977</v>
      </c>
      <c r="AY14" s="197"/>
      <c r="AZ14" s="197"/>
      <c r="BA14" s="198" t="s">
        <v>741</v>
      </c>
      <c r="BB14" s="198" t="s">
        <v>3150</v>
      </c>
      <c r="BC14" s="198"/>
      <c r="BD14" s="198"/>
      <c r="BE14" s="198" t="s">
        <v>2878</v>
      </c>
      <c r="BF14" s="198"/>
      <c r="BG14" s="200"/>
    </row>
    <row r="15" spans="1:59" ht="27" customHeight="1">
      <c r="A15" s="45" t="s">
        <v>2985</v>
      </c>
      <c r="B15" s="177" t="s">
        <v>2975</v>
      </c>
      <c r="C15" s="178"/>
      <c r="D15" s="178"/>
      <c r="E15" s="199"/>
      <c r="F15" s="199"/>
      <c r="G15" s="199"/>
      <c r="H15" s="199"/>
      <c r="I15" s="199"/>
      <c r="J15" s="199"/>
      <c r="K15" s="201"/>
      <c r="M15" s="45" t="s">
        <v>2979</v>
      </c>
      <c r="N15" s="177" t="s">
        <v>2975</v>
      </c>
      <c r="O15" s="178"/>
      <c r="P15" s="178"/>
      <c r="Q15" s="199"/>
      <c r="R15" s="199"/>
      <c r="S15" s="199"/>
      <c r="T15" s="199"/>
      <c r="U15" s="199"/>
      <c r="V15" s="199"/>
      <c r="W15" s="201"/>
      <c r="Y15" s="45" t="s">
        <v>2991</v>
      </c>
      <c r="Z15" s="177" t="s">
        <v>2975</v>
      </c>
      <c r="AA15" s="178"/>
      <c r="AB15" s="178"/>
      <c r="AC15" s="199"/>
      <c r="AD15" s="199"/>
      <c r="AE15" s="199"/>
      <c r="AF15" s="199"/>
      <c r="AG15" s="199"/>
      <c r="AH15" s="199"/>
      <c r="AI15" s="201"/>
      <c r="AK15" s="45" t="s">
        <v>2992</v>
      </c>
      <c r="AL15" s="177" t="s">
        <v>2975</v>
      </c>
      <c r="AM15" s="178"/>
      <c r="AN15" s="178"/>
      <c r="AO15" s="199"/>
      <c r="AP15" s="199"/>
      <c r="AQ15" s="199"/>
      <c r="AR15" s="199"/>
      <c r="AS15" s="199"/>
      <c r="AT15" s="199"/>
      <c r="AU15" s="201"/>
      <c r="AW15" s="45" t="s">
        <v>2993</v>
      </c>
      <c r="AX15" s="177" t="s">
        <v>2975</v>
      </c>
      <c r="AY15" s="178"/>
      <c r="AZ15" s="178"/>
      <c r="BA15" s="199"/>
      <c r="BB15" s="199"/>
      <c r="BC15" s="199"/>
      <c r="BD15" s="199"/>
      <c r="BE15" s="199"/>
      <c r="BF15" s="199"/>
      <c r="BG15" s="201"/>
    </row>
    <row r="16" spans="1:59" ht="19.95" customHeight="1">
      <c r="A16" s="45"/>
      <c r="B16" s="196" t="s">
        <v>2994</v>
      </c>
      <c r="C16" s="197"/>
      <c r="D16" s="197"/>
      <c r="E16" s="198" t="s">
        <v>328</v>
      </c>
      <c r="F16" s="198" t="s">
        <v>3197</v>
      </c>
      <c r="G16" s="198"/>
      <c r="H16" s="198"/>
      <c r="I16" s="198" t="s">
        <v>315</v>
      </c>
      <c r="J16" s="198"/>
      <c r="K16" s="200"/>
      <c r="M16" s="45"/>
      <c r="N16" s="196" t="s">
        <v>2994</v>
      </c>
      <c r="O16" s="197"/>
      <c r="P16" s="197"/>
      <c r="Q16" s="198" t="s">
        <v>3241</v>
      </c>
      <c r="R16" s="198" t="s">
        <v>3242</v>
      </c>
      <c r="S16" s="198"/>
      <c r="T16" s="198"/>
      <c r="U16" s="198" t="s">
        <v>2003</v>
      </c>
      <c r="V16" s="198"/>
      <c r="W16" s="200"/>
      <c r="Y16" s="45"/>
      <c r="Z16" s="196" t="s">
        <v>2994</v>
      </c>
      <c r="AA16" s="197"/>
      <c r="AB16" s="197"/>
      <c r="AC16" s="198" t="s">
        <v>627</v>
      </c>
      <c r="AD16" s="198" t="s">
        <v>3253</v>
      </c>
      <c r="AE16" s="198"/>
      <c r="AF16" s="198"/>
      <c r="AG16" s="198" t="s">
        <v>578</v>
      </c>
      <c r="AH16" s="198"/>
      <c r="AI16" s="200"/>
      <c r="AK16" s="45"/>
      <c r="AL16" s="196" t="s">
        <v>2994</v>
      </c>
      <c r="AM16" s="197"/>
      <c r="AN16" s="197"/>
      <c r="AO16" s="198" t="s">
        <v>433</v>
      </c>
      <c r="AP16" s="198" t="s">
        <v>3158</v>
      </c>
      <c r="AQ16" s="198"/>
      <c r="AR16" s="198"/>
      <c r="AS16" s="198" t="s">
        <v>315</v>
      </c>
      <c r="AT16" s="198"/>
      <c r="AU16" s="200"/>
      <c r="AW16" s="45"/>
      <c r="AX16" s="196" t="s">
        <v>2994</v>
      </c>
      <c r="AY16" s="197"/>
      <c r="AZ16" s="197"/>
      <c r="BA16" s="198" t="s">
        <v>462</v>
      </c>
      <c r="BB16" s="198" t="s">
        <v>3296</v>
      </c>
      <c r="BC16" s="198"/>
      <c r="BD16" s="198"/>
      <c r="BE16" s="198" t="s">
        <v>315</v>
      </c>
      <c r="BF16" s="198"/>
      <c r="BG16" s="200"/>
    </row>
    <row r="17" spans="1:59" ht="27" customHeight="1" thickBot="1">
      <c r="A17" s="45" t="s">
        <v>2995</v>
      </c>
      <c r="B17" s="204" t="s">
        <v>2975</v>
      </c>
      <c r="C17" s="205"/>
      <c r="D17" s="205"/>
      <c r="E17" s="202"/>
      <c r="F17" s="202"/>
      <c r="G17" s="202"/>
      <c r="H17" s="202"/>
      <c r="I17" s="202"/>
      <c r="J17" s="202"/>
      <c r="K17" s="203"/>
      <c r="M17" s="45" t="s">
        <v>2979</v>
      </c>
      <c r="N17" s="204" t="s">
        <v>2975</v>
      </c>
      <c r="O17" s="205"/>
      <c r="P17" s="205"/>
      <c r="Q17" s="202"/>
      <c r="R17" s="202"/>
      <c r="S17" s="202"/>
      <c r="T17" s="202"/>
      <c r="U17" s="202"/>
      <c r="V17" s="202"/>
      <c r="W17" s="203"/>
      <c r="Y17" s="45" t="s">
        <v>2996</v>
      </c>
      <c r="Z17" s="204" t="s">
        <v>2975</v>
      </c>
      <c r="AA17" s="205"/>
      <c r="AB17" s="205"/>
      <c r="AC17" s="202"/>
      <c r="AD17" s="202"/>
      <c r="AE17" s="202"/>
      <c r="AF17" s="202"/>
      <c r="AG17" s="202"/>
      <c r="AH17" s="202"/>
      <c r="AI17" s="203"/>
      <c r="AK17" s="45" t="s">
        <v>2997</v>
      </c>
      <c r="AL17" s="204" t="s">
        <v>2975</v>
      </c>
      <c r="AM17" s="205"/>
      <c r="AN17" s="205"/>
      <c r="AO17" s="202"/>
      <c r="AP17" s="202"/>
      <c r="AQ17" s="202"/>
      <c r="AR17" s="202"/>
      <c r="AS17" s="202"/>
      <c r="AT17" s="202"/>
      <c r="AU17" s="203"/>
      <c r="AW17" s="45" t="s">
        <v>2998</v>
      </c>
      <c r="AX17" s="204" t="s">
        <v>2975</v>
      </c>
      <c r="AY17" s="205"/>
      <c r="AZ17" s="205"/>
      <c r="BA17" s="202"/>
      <c r="BB17" s="202"/>
      <c r="BC17" s="202"/>
      <c r="BD17" s="202"/>
      <c r="BE17" s="202"/>
      <c r="BF17" s="202"/>
      <c r="BG17" s="203"/>
    </row>
    <row r="18" spans="1:59" ht="10.199999999999999" customHeight="1"/>
    <row r="19" spans="1:59" ht="22.2" customHeight="1">
      <c r="B19" s="46" t="s">
        <v>2999</v>
      </c>
      <c r="H19" s="46" t="s">
        <v>3000</v>
      </c>
      <c r="N19" s="46" t="s">
        <v>2999</v>
      </c>
      <c r="T19" s="46" t="s">
        <v>3000</v>
      </c>
      <c r="Z19" s="46" t="s">
        <v>2999</v>
      </c>
      <c r="AF19" s="46" t="s">
        <v>3000</v>
      </c>
      <c r="AL19" s="46" t="s">
        <v>2999</v>
      </c>
      <c r="AR19" s="46" t="s">
        <v>3000</v>
      </c>
      <c r="AX19" s="46" t="s">
        <v>2999</v>
      </c>
      <c r="BD19" s="46" t="s">
        <v>3000</v>
      </c>
    </row>
    <row r="20" spans="1:59" ht="10.199999999999999" customHeight="1" thickBot="1"/>
    <row r="21" spans="1:59" ht="24.9" customHeight="1">
      <c r="B21" s="47" t="s">
        <v>3003</v>
      </c>
      <c r="C21" s="48" t="s">
        <v>316</v>
      </c>
      <c r="D21" s="61" t="s">
        <v>3197</v>
      </c>
      <c r="E21" s="48" t="s">
        <v>315</v>
      </c>
      <c r="F21" s="49">
        <v>260</v>
      </c>
      <c r="G21" s="38">
        <v>1</v>
      </c>
      <c r="H21" s="47" t="s">
        <v>3003</v>
      </c>
      <c r="I21" s="48" t="s">
        <v>2879</v>
      </c>
      <c r="J21" s="48" t="s">
        <v>3391</v>
      </c>
      <c r="K21" s="50">
        <v>630</v>
      </c>
      <c r="N21" s="47" t="s">
        <v>3003</v>
      </c>
      <c r="O21" s="48" t="s">
        <v>1014</v>
      </c>
      <c r="P21" s="48" t="s">
        <v>3223</v>
      </c>
      <c r="Q21" s="48" t="s">
        <v>1013</v>
      </c>
      <c r="R21" s="49">
        <v>272</v>
      </c>
      <c r="S21" s="37">
        <v>1</v>
      </c>
      <c r="T21" s="47" t="s">
        <v>3003</v>
      </c>
      <c r="U21" s="48" t="s">
        <v>2920</v>
      </c>
      <c r="V21" s="48" t="s">
        <v>3485</v>
      </c>
      <c r="W21" s="50">
        <v>656</v>
      </c>
      <c r="Z21" s="47" t="s">
        <v>3003</v>
      </c>
      <c r="AA21" s="48" t="s">
        <v>3252</v>
      </c>
      <c r="AB21" s="48" t="s">
        <v>3253</v>
      </c>
      <c r="AC21" s="48" t="s">
        <v>2879</v>
      </c>
      <c r="AD21" s="49">
        <v>290</v>
      </c>
      <c r="AE21" s="37">
        <v>1</v>
      </c>
      <c r="AF21" s="47" t="s">
        <v>3003</v>
      </c>
      <c r="AG21" s="48" t="s">
        <v>2879</v>
      </c>
      <c r="AH21" s="48" t="s">
        <v>3391</v>
      </c>
      <c r="AI21" s="50">
        <v>790</v>
      </c>
      <c r="AL21" s="47" t="s">
        <v>3003</v>
      </c>
      <c r="AM21" s="48" t="s">
        <v>430</v>
      </c>
      <c r="AN21" s="48" t="s">
        <v>3158</v>
      </c>
      <c r="AO21" s="48" t="s">
        <v>315</v>
      </c>
      <c r="AP21" s="49">
        <v>300</v>
      </c>
      <c r="AQ21" s="37">
        <v>1</v>
      </c>
      <c r="AR21" s="47" t="s">
        <v>3003</v>
      </c>
      <c r="AS21" s="48" t="s">
        <v>26</v>
      </c>
      <c r="AT21" s="48" t="s">
        <v>3457</v>
      </c>
      <c r="AU21" s="50">
        <v>808</v>
      </c>
      <c r="AX21" s="47" t="s">
        <v>3003</v>
      </c>
      <c r="AY21" s="48" t="s">
        <v>795</v>
      </c>
      <c r="AZ21" s="48" t="s">
        <v>3118</v>
      </c>
      <c r="BA21" s="48" t="s">
        <v>2879</v>
      </c>
      <c r="BB21" s="49">
        <v>300</v>
      </c>
      <c r="BC21" s="37">
        <v>1</v>
      </c>
      <c r="BD21" s="47" t="s">
        <v>3003</v>
      </c>
      <c r="BE21" s="48" t="s">
        <v>2879</v>
      </c>
      <c r="BF21" s="48" t="s">
        <v>3391</v>
      </c>
      <c r="BG21" s="50">
        <v>896</v>
      </c>
    </row>
    <row r="22" spans="1:59" ht="16.5" customHeight="1">
      <c r="B22" s="54" t="s">
        <v>3117</v>
      </c>
      <c r="C22" s="55" t="s">
        <v>3201</v>
      </c>
      <c r="D22" s="62" t="s">
        <v>3202</v>
      </c>
      <c r="E22" s="55" t="s">
        <v>2879</v>
      </c>
      <c r="F22" s="57">
        <v>246</v>
      </c>
      <c r="G22" s="38">
        <v>2</v>
      </c>
      <c r="H22" s="51" t="s">
        <v>3117</v>
      </c>
      <c r="I22" s="52" t="s">
        <v>315</v>
      </c>
      <c r="J22" s="52" t="s">
        <v>3392</v>
      </c>
      <c r="K22" s="53">
        <v>560</v>
      </c>
      <c r="N22" s="54" t="s">
        <v>3117</v>
      </c>
      <c r="O22" s="55" t="s">
        <v>3221</v>
      </c>
      <c r="P22" s="55" t="s">
        <v>3222</v>
      </c>
      <c r="Q22" s="55" t="s">
        <v>2050</v>
      </c>
      <c r="R22" s="57">
        <v>264</v>
      </c>
      <c r="S22" s="37">
        <v>2</v>
      </c>
      <c r="T22" s="51" t="s">
        <v>3117</v>
      </c>
      <c r="U22" s="52" t="s">
        <v>2879</v>
      </c>
      <c r="V22" s="52" t="s">
        <v>3391</v>
      </c>
      <c r="W22" s="53">
        <v>628</v>
      </c>
      <c r="Z22" s="54" t="s">
        <v>3117</v>
      </c>
      <c r="AA22" s="55" t="s">
        <v>1832</v>
      </c>
      <c r="AB22" s="55" t="s">
        <v>3484</v>
      </c>
      <c r="AC22" s="55" t="s">
        <v>1831</v>
      </c>
      <c r="AD22" s="57">
        <v>278</v>
      </c>
      <c r="AE22" s="37">
        <v>2</v>
      </c>
      <c r="AF22" s="51" t="s">
        <v>3117</v>
      </c>
      <c r="AG22" s="52" t="s">
        <v>315</v>
      </c>
      <c r="AH22" s="52" t="s">
        <v>3392</v>
      </c>
      <c r="AI22" s="53">
        <v>700</v>
      </c>
      <c r="AL22" s="54" t="s">
        <v>3117</v>
      </c>
      <c r="AM22" s="55" t="s">
        <v>19</v>
      </c>
      <c r="AN22" s="55" t="s">
        <v>3163</v>
      </c>
      <c r="AO22" s="55" t="s">
        <v>26</v>
      </c>
      <c r="AP22" s="57">
        <v>296</v>
      </c>
      <c r="AQ22" s="37">
        <v>2</v>
      </c>
      <c r="AR22" s="51" t="s">
        <v>3117</v>
      </c>
      <c r="AS22" s="52" t="s">
        <v>315</v>
      </c>
      <c r="AT22" s="52" t="s">
        <v>3392</v>
      </c>
      <c r="AU22" s="53">
        <v>788</v>
      </c>
      <c r="AX22" s="54" t="s">
        <v>3117</v>
      </c>
      <c r="AY22" s="55" t="s">
        <v>1042</v>
      </c>
      <c r="AZ22" s="55" t="s">
        <v>3140</v>
      </c>
      <c r="BA22" s="55" t="s">
        <v>2887</v>
      </c>
      <c r="BB22" s="57">
        <v>300</v>
      </c>
      <c r="BC22" s="37">
        <v>2</v>
      </c>
      <c r="BD22" s="51" t="s">
        <v>3117</v>
      </c>
      <c r="BE22" s="52" t="s">
        <v>1831</v>
      </c>
      <c r="BF22" s="52" t="s">
        <v>3409</v>
      </c>
      <c r="BG22" s="53">
        <v>840</v>
      </c>
    </row>
    <row r="23" spans="1:59" ht="16.5" customHeight="1">
      <c r="B23" s="54" t="s">
        <v>3119</v>
      </c>
      <c r="C23" s="55" t="s">
        <v>1049</v>
      </c>
      <c r="D23" s="62" t="s">
        <v>3194</v>
      </c>
      <c r="E23" s="55" t="s">
        <v>2887</v>
      </c>
      <c r="F23" s="57">
        <v>218</v>
      </c>
      <c r="G23" s="38">
        <v>3</v>
      </c>
      <c r="H23" s="51" t="s">
        <v>3119</v>
      </c>
      <c r="I23" s="52" t="s">
        <v>2887</v>
      </c>
      <c r="J23" s="52" t="s">
        <v>3393</v>
      </c>
      <c r="K23" s="53">
        <v>514</v>
      </c>
      <c r="N23" s="54" t="s">
        <v>3119</v>
      </c>
      <c r="O23" s="55" t="s">
        <v>233</v>
      </c>
      <c r="P23" s="55" t="s">
        <v>3227</v>
      </c>
      <c r="Q23" s="55" t="s">
        <v>232</v>
      </c>
      <c r="R23" s="57">
        <v>252</v>
      </c>
      <c r="S23" s="37">
        <v>3</v>
      </c>
      <c r="T23" s="51" t="s">
        <v>3119</v>
      </c>
      <c r="U23" s="52" t="s">
        <v>2887</v>
      </c>
      <c r="V23" s="52" t="s">
        <v>3393</v>
      </c>
      <c r="W23" s="53">
        <v>598</v>
      </c>
      <c r="Z23" s="54" t="s">
        <v>3119</v>
      </c>
      <c r="AA23" s="55" t="s">
        <v>3272</v>
      </c>
      <c r="AB23" s="55" t="s">
        <v>3264</v>
      </c>
      <c r="AC23" s="55" t="s">
        <v>315</v>
      </c>
      <c r="AD23" s="57">
        <v>266</v>
      </c>
      <c r="AE23" s="37">
        <v>3</v>
      </c>
      <c r="AF23" s="51" t="s">
        <v>3119</v>
      </c>
      <c r="AG23" s="52" t="s">
        <v>2920</v>
      </c>
      <c r="AH23" s="52" t="s">
        <v>3485</v>
      </c>
      <c r="AI23" s="53">
        <v>676</v>
      </c>
      <c r="AL23" s="54" t="s">
        <v>3119</v>
      </c>
      <c r="AM23" s="55" t="s">
        <v>215</v>
      </c>
      <c r="AN23" s="55" t="s">
        <v>3167</v>
      </c>
      <c r="AO23" s="55" t="s">
        <v>211</v>
      </c>
      <c r="AP23" s="57">
        <v>294</v>
      </c>
      <c r="AQ23" s="37">
        <v>3</v>
      </c>
      <c r="AR23" s="51" t="s">
        <v>3119</v>
      </c>
      <c r="AS23" s="52" t="s">
        <v>1850</v>
      </c>
      <c r="AT23" s="52" t="s">
        <v>3458</v>
      </c>
      <c r="AU23" s="53">
        <v>744</v>
      </c>
      <c r="AX23" s="54" t="s">
        <v>3119</v>
      </c>
      <c r="AY23" s="55" t="s">
        <v>799</v>
      </c>
      <c r="AZ23" s="55" t="s">
        <v>3144</v>
      </c>
      <c r="BA23" s="55" t="s">
        <v>2879</v>
      </c>
      <c r="BB23" s="57">
        <v>298</v>
      </c>
      <c r="BC23" s="37">
        <v>3</v>
      </c>
      <c r="BD23" s="51" t="s">
        <v>3119</v>
      </c>
      <c r="BE23" s="52" t="s">
        <v>1148</v>
      </c>
      <c r="BF23" s="52" t="s">
        <v>3393</v>
      </c>
      <c r="BG23" s="53">
        <v>820</v>
      </c>
    </row>
    <row r="24" spans="1:59" ht="16.5" customHeight="1">
      <c r="B24" s="54" t="s">
        <v>3162</v>
      </c>
      <c r="C24" s="55" t="s">
        <v>768</v>
      </c>
      <c r="D24" s="62" t="s">
        <v>3200</v>
      </c>
      <c r="E24" s="55" t="s">
        <v>2879</v>
      </c>
      <c r="F24" s="57">
        <v>216</v>
      </c>
      <c r="G24" s="38">
        <v>4</v>
      </c>
      <c r="H24" s="51" t="s">
        <v>3162</v>
      </c>
      <c r="I24" s="52" t="s">
        <v>2898</v>
      </c>
      <c r="J24" s="52" t="s">
        <v>3394</v>
      </c>
      <c r="K24" s="53">
        <v>400</v>
      </c>
      <c r="N24" s="54" t="s">
        <v>3162</v>
      </c>
      <c r="O24" s="55" t="s">
        <v>340</v>
      </c>
      <c r="P24" s="55" t="s">
        <v>3227</v>
      </c>
      <c r="Q24" s="55" t="s">
        <v>315</v>
      </c>
      <c r="R24" s="57">
        <v>250</v>
      </c>
      <c r="S24" s="37">
        <v>4</v>
      </c>
      <c r="T24" s="51" t="s">
        <v>3162</v>
      </c>
      <c r="U24" s="52" t="s">
        <v>315</v>
      </c>
      <c r="V24" s="52" t="s">
        <v>3392</v>
      </c>
      <c r="W24" s="53">
        <v>596</v>
      </c>
      <c r="Z24" s="54" t="s">
        <v>3162</v>
      </c>
      <c r="AA24" s="55" t="s">
        <v>564</v>
      </c>
      <c r="AB24" s="55" t="s">
        <v>3264</v>
      </c>
      <c r="AC24" s="55" t="s">
        <v>560</v>
      </c>
      <c r="AD24" s="57">
        <v>260</v>
      </c>
      <c r="AE24" s="37">
        <v>4</v>
      </c>
      <c r="AF24" s="51" t="s">
        <v>3162</v>
      </c>
      <c r="AG24" s="52" t="s">
        <v>578</v>
      </c>
      <c r="AH24" s="52" t="s">
        <v>3391</v>
      </c>
      <c r="AI24" s="53">
        <v>618</v>
      </c>
      <c r="AL24" s="54" t="s">
        <v>3162</v>
      </c>
      <c r="AM24" s="55" t="s">
        <v>236</v>
      </c>
      <c r="AN24" s="55" t="s">
        <v>3190</v>
      </c>
      <c r="AO24" s="55" t="s">
        <v>232</v>
      </c>
      <c r="AP24" s="57">
        <v>290</v>
      </c>
      <c r="AQ24" s="37">
        <v>4</v>
      </c>
      <c r="AR24" s="51" t="s">
        <v>3162</v>
      </c>
      <c r="AS24" s="52" t="s">
        <v>2942</v>
      </c>
      <c r="AT24" s="52" t="s">
        <v>3397</v>
      </c>
      <c r="AU24" s="53">
        <v>696</v>
      </c>
      <c r="AX24" s="54" t="s">
        <v>3119</v>
      </c>
      <c r="AY24" s="55" t="s">
        <v>805</v>
      </c>
      <c r="AZ24" s="55" t="s">
        <v>3304</v>
      </c>
      <c r="BA24" s="55" t="s">
        <v>2879</v>
      </c>
      <c r="BB24" s="57">
        <v>298</v>
      </c>
      <c r="BC24" s="37">
        <v>4</v>
      </c>
      <c r="BD24" s="51" t="s">
        <v>3162</v>
      </c>
      <c r="BE24" s="52" t="s">
        <v>315</v>
      </c>
      <c r="BF24" s="52" t="s">
        <v>3392</v>
      </c>
      <c r="BG24" s="53">
        <v>818</v>
      </c>
    </row>
    <row r="25" spans="1:59" ht="16.5" customHeight="1">
      <c r="B25" s="54" t="s">
        <v>3122</v>
      </c>
      <c r="C25" s="55" t="s">
        <v>3195</v>
      </c>
      <c r="D25" s="62" t="s">
        <v>3196</v>
      </c>
      <c r="E25" s="55" t="s">
        <v>1661</v>
      </c>
      <c r="F25" s="57">
        <v>196</v>
      </c>
      <c r="G25" s="38">
        <v>5</v>
      </c>
      <c r="H25" s="51" t="s">
        <v>3122</v>
      </c>
      <c r="I25" s="52" t="s">
        <v>838</v>
      </c>
      <c r="J25" s="52" t="s">
        <v>3393</v>
      </c>
      <c r="K25" s="53">
        <v>316</v>
      </c>
      <c r="N25" s="54" t="s">
        <v>3122</v>
      </c>
      <c r="O25" s="55" t="s">
        <v>1324</v>
      </c>
      <c r="P25" s="55" t="s">
        <v>3225</v>
      </c>
      <c r="Q25" s="55" t="s">
        <v>2898</v>
      </c>
      <c r="R25" s="57">
        <v>246</v>
      </c>
      <c r="S25" s="37">
        <v>5</v>
      </c>
      <c r="T25" s="51" t="s">
        <v>3162</v>
      </c>
      <c r="U25" s="52" t="s">
        <v>2898</v>
      </c>
      <c r="V25" s="52" t="s">
        <v>3394</v>
      </c>
      <c r="W25" s="53">
        <v>596</v>
      </c>
      <c r="Z25" s="54" t="s">
        <v>3162</v>
      </c>
      <c r="AA25" s="55" t="s">
        <v>3256</v>
      </c>
      <c r="AB25" s="55" t="s">
        <v>3257</v>
      </c>
      <c r="AC25" s="55" t="s">
        <v>2879</v>
      </c>
      <c r="AD25" s="57">
        <v>260</v>
      </c>
      <c r="AE25" s="37">
        <v>5</v>
      </c>
      <c r="AF25" s="51" t="s">
        <v>3122</v>
      </c>
      <c r="AG25" s="52" t="s">
        <v>1700</v>
      </c>
      <c r="AH25" s="52" t="s">
        <v>3485</v>
      </c>
      <c r="AI25" s="53">
        <v>560</v>
      </c>
      <c r="AL25" s="54" t="s">
        <v>3162</v>
      </c>
      <c r="AM25" s="55" t="s">
        <v>1838</v>
      </c>
      <c r="AN25" s="55" t="s">
        <v>3181</v>
      </c>
      <c r="AO25" s="55" t="s">
        <v>1831</v>
      </c>
      <c r="AP25" s="57">
        <v>290</v>
      </c>
      <c r="AQ25" s="37">
        <v>5</v>
      </c>
      <c r="AR25" s="51" t="s">
        <v>3122</v>
      </c>
      <c r="AS25" s="52" t="s">
        <v>1878</v>
      </c>
      <c r="AT25" s="52" t="s">
        <v>3458</v>
      </c>
      <c r="AU25" s="53">
        <v>692</v>
      </c>
      <c r="AX25" s="54" t="s">
        <v>3119</v>
      </c>
      <c r="AY25" s="55" t="s">
        <v>1045</v>
      </c>
      <c r="AZ25" s="55" t="s">
        <v>3319</v>
      </c>
      <c r="BA25" s="55" t="s">
        <v>2887</v>
      </c>
      <c r="BB25" s="57">
        <v>298</v>
      </c>
      <c r="BC25" s="37">
        <v>5</v>
      </c>
      <c r="BD25" s="51" t="s">
        <v>3122</v>
      </c>
      <c r="BE25" s="52" t="s">
        <v>2878</v>
      </c>
      <c r="BF25" s="52" t="s">
        <v>3391</v>
      </c>
      <c r="BG25" s="53">
        <v>816</v>
      </c>
    </row>
    <row r="26" spans="1:59" ht="16.5" customHeight="1">
      <c r="B26" s="54" t="s">
        <v>3198</v>
      </c>
      <c r="C26" s="55" t="s">
        <v>1021</v>
      </c>
      <c r="D26" s="62" t="s">
        <v>3194</v>
      </c>
      <c r="E26" s="55" t="s">
        <v>2887</v>
      </c>
      <c r="F26" s="57">
        <v>180</v>
      </c>
      <c r="G26" s="38">
        <v>6</v>
      </c>
      <c r="H26" s="51" t="s">
        <v>3198</v>
      </c>
      <c r="I26" s="52" t="s">
        <v>2866</v>
      </c>
      <c r="J26" s="52" t="s">
        <v>3395</v>
      </c>
      <c r="K26" s="53">
        <v>304</v>
      </c>
      <c r="N26" s="54" t="s">
        <v>3198</v>
      </c>
      <c r="O26" s="55" t="s">
        <v>1733</v>
      </c>
      <c r="P26" s="55" t="s">
        <v>3228</v>
      </c>
      <c r="Q26" s="55" t="s">
        <v>2920</v>
      </c>
      <c r="R26" s="57">
        <v>236</v>
      </c>
      <c r="S26" s="37">
        <v>6</v>
      </c>
      <c r="T26" s="51" t="s">
        <v>3198</v>
      </c>
      <c r="U26" s="52" t="s">
        <v>1906</v>
      </c>
      <c r="V26" s="52" t="s">
        <v>3486</v>
      </c>
      <c r="W26" s="53">
        <v>514</v>
      </c>
      <c r="Z26" s="54" t="s">
        <v>3198</v>
      </c>
      <c r="AA26" s="55" t="s">
        <v>627</v>
      </c>
      <c r="AB26" s="55" t="s">
        <v>3253</v>
      </c>
      <c r="AC26" s="55" t="s">
        <v>578</v>
      </c>
      <c r="AD26" s="57">
        <v>258</v>
      </c>
      <c r="AE26" s="37">
        <v>6</v>
      </c>
      <c r="AF26" s="51" t="s">
        <v>3198</v>
      </c>
      <c r="AG26" s="52" t="s">
        <v>1148</v>
      </c>
      <c r="AH26" s="52" t="s">
        <v>3393</v>
      </c>
      <c r="AI26" s="53">
        <v>538</v>
      </c>
      <c r="AL26" s="54" t="s">
        <v>3198</v>
      </c>
      <c r="AM26" s="55" t="s">
        <v>792</v>
      </c>
      <c r="AN26" s="55" t="s">
        <v>3165</v>
      </c>
      <c r="AO26" s="55" t="s">
        <v>2879</v>
      </c>
      <c r="AP26" s="57">
        <v>286</v>
      </c>
      <c r="AQ26" s="37">
        <v>6</v>
      </c>
      <c r="AR26" s="51" t="s">
        <v>3198</v>
      </c>
      <c r="AS26" s="52" t="s">
        <v>2878</v>
      </c>
      <c r="AT26" s="52" t="s">
        <v>3391</v>
      </c>
      <c r="AU26" s="53">
        <v>674</v>
      </c>
      <c r="AX26" s="54" t="s">
        <v>3119</v>
      </c>
      <c r="AY26" s="55" t="s">
        <v>1212</v>
      </c>
      <c r="AZ26" s="55" t="s">
        <v>3125</v>
      </c>
      <c r="BA26" s="55" t="s">
        <v>1148</v>
      </c>
      <c r="BB26" s="57">
        <v>298</v>
      </c>
      <c r="BC26" s="37">
        <v>6</v>
      </c>
      <c r="BD26" s="51" t="s">
        <v>3198</v>
      </c>
      <c r="BE26" s="52" t="s">
        <v>2887</v>
      </c>
      <c r="BF26" s="52" t="s">
        <v>3393</v>
      </c>
      <c r="BG26" s="53">
        <v>764</v>
      </c>
    </row>
    <row r="27" spans="1:59" ht="16.5" customHeight="1">
      <c r="B27" s="54" t="s">
        <v>3126</v>
      </c>
      <c r="C27" s="55" t="s">
        <v>808</v>
      </c>
      <c r="D27" s="62" t="s">
        <v>3200</v>
      </c>
      <c r="E27" s="55" t="s">
        <v>2879</v>
      </c>
      <c r="F27" s="57">
        <v>168</v>
      </c>
      <c r="G27" s="38">
        <v>7</v>
      </c>
      <c r="H27" s="51" t="s">
        <v>3126</v>
      </c>
      <c r="I27" s="52" t="s">
        <v>42</v>
      </c>
      <c r="J27" s="52" t="s">
        <v>3396</v>
      </c>
      <c r="K27" s="53">
        <v>278</v>
      </c>
      <c r="N27" s="54" t="s">
        <v>3126</v>
      </c>
      <c r="O27" s="55" t="s">
        <v>212</v>
      </c>
      <c r="P27" s="55" t="s">
        <v>3226</v>
      </c>
      <c r="Q27" s="55" t="s">
        <v>211</v>
      </c>
      <c r="R27" s="57">
        <v>230</v>
      </c>
      <c r="S27" s="37">
        <v>7</v>
      </c>
      <c r="T27" s="51" t="s">
        <v>3126</v>
      </c>
      <c r="U27" s="52" t="s">
        <v>2050</v>
      </c>
      <c r="V27" s="52" t="s">
        <v>3397</v>
      </c>
      <c r="W27" s="53">
        <v>490</v>
      </c>
      <c r="Z27" s="54" t="s">
        <v>3126</v>
      </c>
      <c r="AA27" s="55" t="s">
        <v>3259</v>
      </c>
      <c r="AB27" s="55" t="s">
        <v>3260</v>
      </c>
      <c r="AC27" s="55" t="s">
        <v>2863</v>
      </c>
      <c r="AD27" s="57">
        <v>244</v>
      </c>
      <c r="AE27" s="37">
        <v>7</v>
      </c>
      <c r="AF27" s="51" t="s">
        <v>3126</v>
      </c>
      <c r="AG27" s="52" t="s">
        <v>2050</v>
      </c>
      <c r="AH27" s="52" t="s">
        <v>3397</v>
      </c>
      <c r="AI27" s="53">
        <v>528</v>
      </c>
      <c r="AL27" s="54" t="s">
        <v>3126</v>
      </c>
      <c r="AM27" s="55" t="s">
        <v>3459</v>
      </c>
      <c r="AN27" s="55" t="s">
        <v>3460</v>
      </c>
      <c r="AO27" s="55" t="s">
        <v>2863</v>
      </c>
      <c r="AP27" s="57">
        <v>284</v>
      </c>
      <c r="AQ27" s="37">
        <v>7</v>
      </c>
      <c r="AR27" s="51" t="s">
        <v>3126</v>
      </c>
      <c r="AS27" s="52" t="s">
        <v>2887</v>
      </c>
      <c r="AT27" s="52" t="s">
        <v>3393</v>
      </c>
      <c r="AU27" s="53">
        <v>652</v>
      </c>
      <c r="AX27" s="54" t="s">
        <v>3126</v>
      </c>
      <c r="AY27" s="55" t="s">
        <v>22</v>
      </c>
      <c r="AZ27" s="55" t="s">
        <v>3121</v>
      </c>
      <c r="BA27" s="55" t="s">
        <v>26</v>
      </c>
      <c r="BB27" s="57">
        <v>296</v>
      </c>
      <c r="BC27" s="37">
        <v>7</v>
      </c>
      <c r="BD27" s="51" t="s">
        <v>3126</v>
      </c>
      <c r="BE27" s="52" t="s">
        <v>2909</v>
      </c>
      <c r="BF27" s="52" t="s">
        <v>3410</v>
      </c>
      <c r="BG27" s="53">
        <v>746</v>
      </c>
    </row>
    <row r="28" spans="1:59" ht="16.5" customHeight="1">
      <c r="B28" s="54" t="s">
        <v>3298</v>
      </c>
      <c r="C28" s="55" t="s">
        <v>319</v>
      </c>
      <c r="D28" s="62" t="s">
        <v>3197</v>
      </c>
      <c r="E28" s="55" t="s">
        <v>315</v>
      </c>
      <c r="F28" s="57">
        <v>164</v>
      </c>
      <c r="G28" s="38">
        <v>8</v>
      </c>
      <c r="H28" s="51" t="s">
        <v>3298</v>
      </c>
      <c r="I28" s="52" t="s">
        <v>2084</v>
      </c>
      <c r="J28" s="52" t="s">
        <v>3397</v>
      </c>
      <c r="K28" s="53">
        <v>234</v>
      </c>
      <c r="N28" s="54" t="s">
        <v>3298</v>
      </c>
      <c r="O28" s="55" t="s">
        <v>1736</v>
      </c>
      <c r="P28" s="55" t="s">
        <v>3228</v>
      </c>
      <c r="Q28" s="55" t="s">
        <v>2920</v>
      </c>
      <c r="R28" s="57">
        <v>228</v>
      </c>
      <c r="S28" s="37">
        <v>8</v>
      </c>
      <c r="T28" s="51" t="s">
        <v>3298</v>
      </c>
      <c r="U28" s="52" t="s">
        <v>2084</v>
      </c>
      <c r="V28" s="52" t="s">
        <v>3397</v>
      </c>
      <c r="W28" s="53">
        <v>474</v>
      </c>
      <c r="Z28" s="54" t="s">
        <v>3126</v>
      </c>
      <c r="AA28" s="55" t="s">
        <v>2060</v>
      </c>
      <c r="AB28" s="55" t="s">
        <v>3270</v>
      </c>
      <c r="AC28" s="55" t="s">
        <v>2050</v>
      </c>
      <c r="AD28" s="57">
        <v>244</v>
      </c>
      <c r="AE28" s="37">
        <v>8</v>
      </c>
      <c r="AF28" s="51" t="s">
        <v>3298</v>
      </c>
      <c r="AG28" s="52" t="s">
        <v>1572</v>
      </c>
      <c r="AH28" s="52" t="s">
        <v>3410</v>
      </c>
      <c r="AI28" s="53">
        <v>512</v>
      </c>
      <c r="AL28" s="54" t="s">
        <v>3298</v>
      </c>
      <c r="AM28" s="55" t="s">
        <v>3160</v>
      </c>
      <c r="AN28" s="55" t="s">
        <v>3161</v>
      </c>
      <c r="AO28" s="55" t="s">
        <v>2863</v>
      </c>
      <c r="AP28" s="57">
        <v>280</v>
      </c>
      <c r="AQ28" s="37">
        <v>8</v>
      </c>
      <c r="AR28" s="51" t="s">
        <v>3298</v>
      </c>
      <c r="AS28" s="52" t="s">
        <v>578</v>
      </c>
      <c r="AT28" s="52" t="s">
        <v>3391</v>
      </c>
      <c r="AU28" s="53">
        <v>620</v>
      </c>
      <c r="AX28" s="54" t="s">
        <v>3298</v>
      </c>
      <c r="AY28" s="55" t="s">
        <v>454</v>
      </c>
      <c r="AZ28" s="55" t="s">
        <v>3120</v>
      </c>
      <c r="BA28" s="55" t="s">
        <v>315</v>
      </c>
      <c r="BB28" s="57">
        <v>294</v>
      </c>
      <c r="BC28" s="37">
        <v>8</v>
      </c>
      <c r="BD28" s="51" t="s">
        <v>3298</v>
      </c>
      <c r="BE28" s="52" t="s">
        <v>2927</v>
      </c>
      <c r="BF28" s="52" t="s">
        <v>3409</v>
      </c>
      <c r="BG28" s="53">
        <v>722</v>
      </c>
    </row>
    <row r="29" spans="1:59" ht="16.5" customHeight="1">
      <c r="B29" s="54" t="s">
        <v>3313</v>
      </c>
      <c r="C29" s="55" t="s">
        <v>1312</v>
      </c>
      <c r="D29" s="62" t="s">
        <v>3199</v>
      </c>
      <c r="E29" s="55" t="s">
        <v>2898</v>
      </c>
      <c r="F29" s="57">
        <v>160</v>
      </c>
      <c r="G29" s="38">
        <v>9</v>
      </c>
      <c r="H29" s="51" t="s">
        <v>3313</v>
      </c>
      <c r="I29" s="52" t="s">
        <v>1419</v>
      </c>
      <c r="J29" s="52" t="s">
        <v>3398</v>
      </c>
      <c r="K29" s="53">
        <v>162</v>
      </c>
      <c r="N29" s="54" t="s">
        <v>3313</v>
      </c>
      <c r="O29" s="55" t="s">
        <v>2088</v>
      </c>
      <c r="P29" s="55" t="s">
        <v>3222</v>
      </c>
      <c r="Q29" s="55" t="s">
        <v>2084</v>
      </c>
      <c r="R29" s="57">
        <v>218</v>
      </c>
      <c r="S29" s="37">
        <v>9</v>
      </c>
      <c r="T29" s="51" t="s">
        <v>3313</v>
      </c>
      <c r="U29" s="52" t="s">
        <v>1700</v>
      </c>
      <c r="V29" s="52" t="s">
        <v>3485</v>
      </c>
      <c r="W29" s="53">
        <v>448</v>
      </c>
      <c r="Z29" s="54" t="s">
        <v>3313</v>
      </c>
      <c r="AA29" s="55" t="s">
        <v>3261</v>
      </c>
      <c r="AB29" s="55" t="s">
        <v>3257</v>
      </c>
      <c r="AC29" s="55" t="s">
        <v>2879</v>
      </c>
      <c r="AD29" s="57">
        <v>240</v>
      </c>
      <c r="AE29" s="37">
        <v>9</v>
      </c>
      <c r="AF29" s="51" t="s">
        <v>3313</v>
      </c>
      <c r="AG29" s="52" t="s">
        <v>2871</v>
      </c>
      <c r="AH29" s="52" t="s">
        <v>3392</v>
      </c>
      <c r="AI29" s="53">
        <v>500</v>
      </c>
      <c r="AL29" s="54" t="s">
        <v>3298</v>
      </c>
      <c r="AM29" s="55" t="s">
        <v>1053</v>
      </c>
      <c r="AN29" s="55" t="s">
        <v>3159</v>
      </c>
      <c r="AO29" s="55" t="s">
        <v>2887</v>
      </c>
      <c r="AP29" s="57">
        <v>280</v>
      </c>
      <c r="AQ29" s="37">
        <v>9</v>
      </c>
      <c r="AR29" s="51" t="s">
        <v>3313</v>
      </c>
      <c r="AS29" s="52" t="s">
        <v>1148</v>
      </c>
      <c r="AT29" s="52" t="s">
        <v>3393</v>
      </c>
      <c r="AU29" s="53">
        <v>610</v>
      </c>
      <c r="AX29" s="54" t="s">
        <v>3298</v>
      </c>
      <c r="AY29" s="55" t="s">
        <v>744</v>
      </c>
      <c r="AZ29" s="55" t="s">
        <v>3157</v>
      </c>
      <c r="BA29" s="55" t="s">
        <v>2878</v>
      </c>
      <c r="BB29" s="57">
        <v>294</v>
      </c>
      <c r="BC29" s="37">
        <v>9</v>
      </c>
      <c r="BD29" s="51" t="s">
        <v>3313</v>
      </c>
      <c r="BE29" s="52" t="s">
        <v>3407</v>
      </c>
      <c r="BF29" s="52" t="s">
        <v>3409</v>
      </c>
      <c r="BG29" s="53">
        <v>612</v>
      </c>
    </row>
    <row r="30" spans="1:59" ht="16.5" customHeight="1">
      <c r="B30" s="54" t="s">
        <v>3169</v>
      </c>
      <c r="C30" s="55" t="s">
        <v>322</v>
      </c>
      <c r="D30" s="62" t="s">
        <v>3213</v>
      </c>
      <c r="E30" s="55" t="s">
        <v>315</v>
      </c>
      <c r="F30" s="57">
        <v>136</v>
      </c>
      <c r="G30" s="38">
        <v>10</v>
      </c>
      <c r="H30" s="51" t="s">
        <v>3169</v>
      </c>
      <c r="I30" s="52" t="s">
        <v>3399</v>
      </c>
      <c r="J30" s="52" t="s">
        <v>3400</v>
      </c>
      <c r="K30" s="53">
        <v>138</v>
      </c>
      <c r="N30" s="54" t="s">
        <v>3169</v>
      </c>
      <c r="O30" s="55" t="s">
        <v>774</v>
      </c>
      <c r="P30" s="55" t="s">
        <v>3237</v>
      </c>
      <c r="Q30" s="55" t="s">
        <v>2879</v>
      </c>
      <c r="R30" s="57">
        <v>216</v>
      </c>
      <c r="S30" s="37">
        <v>10</v>
      </c>
      <c r="T30" s="51" t="s">
        <v>3169</v>
      </c>
      <c r="U30" s="52" t="s">
        <v>2871</v>
      </c>
      <c r="V30" s="52" t="s">
        <v>3392</v>
      </c>
      <c r="W30" s="53">
        <v>406</v>
      </c>
      <c r="Z30" s="54" t="s">
        <v>3169</v>
      </c>
      <c r="AA30" s="55" t="s">
        <v>382</v>
      </c>
      <c r="AB30" s="55" t="s">
        <v>3254</v>
      </c>
      <c r="AC30" s="55" t="s">
        <v>315</v>
      </c>
      <c r="AD30" s="57">
        <v>232</v>
      </c>
      <c r="AE30" s="37">
        <v>10</v>
      </c>
      <c r="AF30" s="51" t="s">
        <v>3169</v>
      </c>
      <c r="AG30" s="52" t="s">
        <v>42</v>
      </c>
      <c r="AH30" s="52" t="s">
        <v>3396</v>
      </c>
      <c r="AI30" s="53">
        <v>484</v>
      </c>
      <c r="AL30" s="54" t="s">
        <v>3169</v>
      </c>
      <c r="AM30" s="55" t="s">
        <v>433</v>
      </c>
      <c r="AN30" s="55" t="s">
        <v>3158</v>
      </c>
      <c r="AO30" s="55" t="s">
        <v>315</v>
      </c>
      <c r="AP30" s="57">
        <v>278</v>
      </c>
      <c r="AQ30" s="37">
        <v>10</v>
      </c>
      <c r="AR30" s="51" t="s">
        <v>3169</v>
      </c>
      <c r="AS30" s="52" t="s">
        <v>2879</v>
      </c>
      <c r="AT30" s="52" t="s">
        <v>3391</v>
      </c>
      <c r="AU30" s="53">
        <v>604</v>
      </c>
      <c r="AX30" s="54" t="s">
        <v>3298</v>
      </c>
      <c r="AY30" s="55" t="s">
        <v>3114</v>
      </c>
      <c r="AZ30" s="55" t="s">
        <v>3115</v>
      </c>
      <c r="BA30" s="55" t="s">
        <v>2922</v>
      </c>
      <c r="BB30" s="57">
        <v>294</v>
      </c>
      <c r="BC30" s="37">
        <v>10</v>
      </c>
      <c r="BD30" s="51" t="s">
        <v>3169</v>
      </c>
      <c r="BE30" s="52" t="s">
        <v>1476</v>
      </c>
      <c r="BF30" s="52" t="s">
        <v>3398</v>
      </c>
      <c r="BG30" s="53">
        <v>518</v>
      </c>
    </row>
    <row r="31" spans="1:59" ht="16.5" customHeight="1" thickBot="1">
      <c r="B31" s="54" t="s">
        <v>3131</v>
      </c>
      <c r="C31" s="55" t="s">
        <v>1318</v>
      </c>
      <c r="D31" s="62" t="s">
        <v>3199</v>
      </c>
      <c r="E31" s="55" t="s">
        <v>2898</v>
      </c>
      <c r="F31" s="57">
        <v>130</v>
      </c>
      <c r="G31" s="38">
        <v>11</v>
      </c>
      <c r="H31" s="58" t="s">
        <v>3401</v>
      </c>
      <c r="I31" s="59" t="s">
        <v>961</v>
      </c>
      <c r="J31" s="59" t="s">
        <v>3393</v>
      </c>
      <c r="K31" s="60">
        <v>78</v>
      </c>
      <c r="N31" s="54" t="s">
        <v>3131</v>
      </c>
      <c r="O31" s="55" t="s">
        <v>777</v>
      </c>
      <c r="P31" s="55" t="s">
        <v>3230</v>
      </c>
      <c r="Q31" s="55" t="s">
        <v>2879</v>
      </c>
      <c r="R31" s="57">
        <v>212</v>
      </c>
      <c r="S31" s="37">
        <v>11</v>
      </c>
      <c r="T31" s="51" t="s">
        <v>3401</v>
      </c>
      <c r="U31" s="52" t="s">
        <v>838</v>
      </c>
      <c r="V31" s="52" t="s">
        <v>3393</v>
      </c>
      <c r="W31" s="53">
        <v>392</v>
      </c>
      <c r="Z31" s="54" t="s">
        <v>3131</v>
      </c>
      <c r="AA31" s="55" t="s">
        <v>1751</v>
      </c>
      <c r="AB31" s="55" t="s">
        <v>3273</v>
      </c>
      <c r="AC31" s="55" t="s">
        <v>2920</v>
      </c>
      <c r="AD31" s="57">
        <v>230</v>
      </c>
      <c r="AE31" s="37">
        <v>11</v>
      </c>
      <c r="AF31" s="51" t="s">
        <v>3401</v>
      </c>
      <c r="AG31" s="52" t="s">
        <v>838</v>
      </c>
      <c r="AH31" s="52" t="s">
        <v>3393</v>
      </c>
      <c r="AI31" s="53">
        <v>474</v>
      </c>
      <c r="AL31" s="54" t="s">
        <v>3131</v>
      </c>
      <c r="AM31" s="55" t="s">
        <v>1336</v>
      </c>
      <c r="AN31" s="55" t="s">
        <v>3177</v>
      </c>
      <c r="AO31" s="55" t="s">
        <v>2898</v>
      </c>
      <c r="AP31" s="57">
        <v>276</v>
      </c>
      <c r="AQ31" s="37">
        <v>11</v>
      </c>
      <c r="AR31" s="51" t="s">
        <v>3401</v>
      </c>
      <c r="AS31" s="52" t="s">
        <v>899</v>
      </c>
      <c r="AT31" s="52" t="s">
        <v>3393</v>
      </c>
      <c r="AU31" s="53">
        <v>578</v>
      </c>
      <c r="AX31" s="54" t="s">
        <v>3298</v>
      </c>
      <c r="AY31" s="55" t="s">
        <v>1841</v>
      </c>
      <c r="AZ31" s="55" t="s">
        <v>3132</v>
      </c>
      <c r="BA31" s="55" t="s">
        <v>1831</v>
      </c>
      <c r="BB31" s="57">
        <v>294</v>
      </c>
      <c r="BC31" s="37">
        <v>11</v>
      </c>
      <c r="BD31" s="51" t="s">
        <v>3401</v>
      </c>
      <c r="BE31" s="52" t="s">
        <v>1493</v>
      </c>
      <c r="BF31" s="52" t="s">
        <v>3411</v>
      </c>
      <c r="BG31" s="53">
        <v>490</v>
      </c>
    </row>
    <row r="32" spans="1:59" ht="16.5" customHeight="1">
      <c r="B32" s="54" t="s">
        <v>3131</v>
      </c>
      <c r="C32" s="55" t="s">
        <v>1907</v>
      </c>
      <c r="D32" s="62" t="s">
        <v>3206</v>
      </c>
      <c r="E32" s="55" t="s">
        <v>1906</v>
      </c>
      <c r="F32" s="57">
        <v>130</v>
      </c>
      <c r="H32" s="56"/>
      <c r="I32" s="56"/>
      <c r="J32" s="56"/>
      <c r="K32" s="56"/>
      <c r="N32" s="54" t="s">
        <v>3174</v>
      </c>
      <c r="O32" s="55" t="s">
        <v>1039</v>
      </c>
      <c r="P32" s="55" t="s">
        <v>3223</v>
      </c>
      <c r="Q32" s="55" t="s">
        <v>2887</v>
      </c>
      <c r="R32" s="57">
        <v>210</v>
      </c>
      <c r="S32" s="37">
        <v>12</v>
      </c>
      <c r="T32" s="51" t="s">
        <v>3401</v>
      </c>
      <c r="U32" s="52" t="s">
        <v>578</v>
      </c>
      <c r="V32" s="52" t="s">
        <v>3391</v>
      </c>
      <c r="W32" s="53">
        <v>350</v>
      </c>
      <c r="Z32" s="54" t="s">
        <v>3174</v>
      </c>
      <c r="AA32" s="55" t="s">
        <v>1807</v>
      </c>
      <c r="AB32" s="55" t="s">
        <v>3258</v>
      </c>
      <c r="AC32" s="55" t="s">
        <v>1803</v>
      </c>
      <c r="AD32" s="57">
        <v>226</v>
      </c>
      <c r="AE32" s="37">
        <v>12</v>
      </c>
      <c r="AF32" s="51" t="s">
        <v>3401</v>
      </c>
      <c r="AG32" s="52" t="s">
        <v>1906</v>
      </c>
      <c r="AH32" s="52" t="s">
        <v>3486</v>
      </c>
      <c r="AI32" s="53">
        <v>458</v>
      </c>
      <c r="AL32" s="54" t="s">
        <v>3174</v>
      </c>
      <c r="AM32" s="55" t="s">
        <v>2152</v>
      </c>
      <c r="AN32" s="55" t="s">
        <v>3164</v>
      </c>
      <c r="AO32" s="55" t="s">
        <v>2942</v>
      </c>
      <c r="AP32" s="57">
        <v>274</v>
      </c>
      <c r="AQ32" s="37">
        <v>12</v>
      </c>
      <c r="AR32" s="51" t="s">
        <v>3401</v>
      </c>
      <c r="AS32" s="52" t="s">
        <v>2898</v>
      </c>
      <c r="AT32" s="52" t="s">
        <v>3394</v>
      </c>
      <c r="AU32" s="53">
        <v>528</v>
      </c>
      <c r="AX32" s="54" t="s">
        <v>3298</v>
      </c>
      <c r="AY32" s="55" t="s">
        <v>1847</v>
      </c>
      <c r="AZ32" s="55" t="s">
        <v>3136</v>
      </c>
      <c r="BA32" s="55" t="s">
        <v>1831</v>
      </c>
      <c r="BB32" s="57">
        <v>294</v>
      </c>
      <c r="BC32" s="37">
        <v>12</v>
      </c>
      <c r="BD32" s="51" t="s">
        <v>3401</v>
      </c>
      <c r="BE32" s="52" t="s">
        <v>1382</v>
      </c>
      <c r="BF32" s="52" t="s">
        <v>3398</v>
      </c>
      <c r="BG32" s="53">
        <v>482</v>
      </c>
    </row>
    <row r="33" spans="2:59" ht="16.5" customHeight="1">
      <c r="B33" s="54" t="s">
        <v>3232</v>
      </c>
      <c r="C33" s="55" t="s">
        <v>2085</v>
      </c>
      <c r="D33" s="62" t="s">
        <v>3192</v>
      </c>
      <c r="E33" s="55" t="s">
        <v>2084</v>
      </c>
      <c r="F33" s="57">
        <v>128</v>
      </c>
      <c r="H33" s="56"/>
      <c r="I33" s="56"/>
      <c r="J33" s="56"/>
      <c r="K33" s="56"/>
      <c r="N33" s="54" t="s">
        <v>3232</v>
      </c>
      <c r="O33" s="55" t="s">
        <v>713</v>
      </c>
      <c r="P33" s="55" t="s">
        <v>3230</v>
      </c>
      <c r="Q33" s="55" t="s">
        <v>712</v>
      </c>
      <c r="R33" s="57">
        <v>202</v>
      </c>
      <c r="S33" s="37">
        <v>13</v>
      </c>
      <c r="T33" s="51" t="s">
        <v>3401</v>
      </c>
      <c r="U33" s="52" t="s">
        <v>899</v>
      </c>
      <c r="V33" s="52" t="s">
        <v>3393</v>
      </c>
      <c r="W33" s="53">
        <v>348</v>
      </c>
      <c r="Z33" s="54" t="s">
        <v>3232</v>
      </c>
      <c r="AA33" s="55" t="s">
        <v>1757</v>
      </c>
      <c r="AB33" s="55" t="s">
        <v>3255</v>
      </c>
      <c r="AC33" s="55" t="s">
        <v>2920</v>
      </c>
      <c r="AD33" s="57">
        <v>224</v>
      </c>
      <c r="AE33" s="37">
        <v>13</v>
      </c>
      <c r="AF33" s="51" t="s">
        <v>3401</v>
      </c>
      <c r="AG33" s="52" t="s">
        <v>2942</v>
      </c>
      <c r="AH33" s="52" t="s">
        <v>3397</v>
      </c>
      <c r="AI33" s="53">
        <v>406</v>
      </c>
      <c r="AL33" s="54" t="s">
        <v>3232</v>
      </c>
      <c r="AM33" s="55" t="s">
        <v>15</v>
      </c>
      <c r="AN33" s="55" t="s">
        <v>3183</v>
      </c>
      <c r="AO33" s="55" t="s">
        <v>26</v>
      </c>
      <c r="AP33" s="57">
        <v>266</v>
      </c>
      <c r="AQ33" s="37">
        <v>13</v>
      </c>
      <c r="AR33" s="51" t="s">
        <v>3401</v>
      </c>
      <c r="AS33" s="52" t="s">
        <v>2875</v>
      </c>
      <c r="AT33" s="52" t="s">
        <v>3392</v>
      </c>
      <c r="AU33" s="53">
        <v>512</v>
      </c>
      <c r="AX33" s="54" t="s">
        <v>3232</v>
      </c>
      <c r="AY33" s="55" t="s">
        <v>802</v>
      </c>
      <c r="AZ33" s="55" t="s">
        <v>3295</v>
      </c>
      <c r="BA33" s="55" t="s">
        <v>2879</v>
      </c>
      <c r="BB33" s="57">
        <v>292</v>
      </c>
      <c r="BC33" s="37">
        <v>13</v>
      </c>
      <c r="BD33" s="51" t="s">
        <v>3401</v>
      </c>
      <c r="BE33" s="52" t="s">
        <v>922</v>
      </c>
      <c r="BF33" s="52" t="s">
        <v>3393</v>
      </c>
      <c r="BG33" s="53">
        <v>424</v>
      </c>
    </row>
    <row r="34" spans="2:59" ht="16.5" customHeight="1">
      <c r="B34" s="54" t="s">
        <v>3233</v>
      </c>
      <c r="C34" s="55" t="s">
        <v>328</v>
      </c>
      <c r="D34" s="62" t="s">
        <v>3197</v>
      </c>
      <c r="E34" s="55" t="s">
        <v>315</v>
      </c>
      <c r="F34" s="57">
        <v>126</v>
      </c>
      <c r="H34" s="56"/>
      <c r="I34" s="56"/>
      <c r="J34" s="56"/>
      <c r="K34" s="56"/>
      <c r="N34" s="54" t="s">
        <v>3232</v>
      </c>
      <c r="O34" s="55" t="s">
        <v>1024</v>
      </c>
      <c r="P34" s="55" t="s">
        <v>3223</v>
      </c>
      <c r="Q34" s="55" t="s">
        <v>2887</v>
      </c>
      <c r="R34" s="57">
        <v>202</v>
      </c>
      <c r="S34" s="37">
        <v>14</v>
      </c>
      <c r="T34" s="51" t="s">
        <v>3401</v>
      </c>
      <c r="U34" s="52" t="s">
        <v>1419</v>
      </c>
      <c r="V34" s="52" t="s">
        <v>3398</v>
      </c>
      <c r="W34" s="53">
        <v>322</v>
      </c>
      <c r="Z34" s="54" t="s">
        <v>3233</v>
      </c>
      <c r="AA34" s="55" t="s">
        <v>1763</v>
      </c>
      <c r="AB34" s="55" t="s">
        <v>3255</v>
      </c>
      <c r="AC34" s="55" t="s">
        <v>2920</v>
      </c>
      <c r="AD34" s="57">
        <v>222</v>
      </c>
      <c r="AE34" s="37">
        <v>14</v>
      </c>
      <c r="AF34" s="51" t="s">
        <v>3401</v>
      </c>
      <c r="AG34" s="52" t="s">
        <v>239</v>
      </c>
      <c r="AH34" s="52" t="s">
        <v>3392</v>
      </c>
      <c r="AI34" s="53">
        <v>396</v>
      </c>
      <c r="AL34" s="54" t="s">
        <v>3232</v>
      </c>
      <c r="AM34" s="55" t="s">
        <v>723</v>
      </c>
      <c r="AN34" s="55" t="s">
        <v>3182</v>
      </c>
      <c r="AO34" s="55" t="s">
        <v>2878</v>
      </c>
      <c r="AP34" s="57">
        <v>266</v>
      </c>
      <c r="AQ34" s="37">
        <v>14</v>
      </c>
      <c r="AR34" s="51" t="s">
        <v>3401</v>
      </c>
      <c r="AS34" s="52" t="s">
        <v>3399</v>
      </c>
      <c r="AT34" s="52" t="s">
        <v>3400</v>
      </c>
      <c r="AU34" s="53">
        <v>512</v>
      </c>
      <c r="AX34" s="54" t="s">
        <v>3233</v>
      </c>
      <c r="AY34" s="55" t="s">
        <v>458</v>
      </c>
      <c r="AZ34" s="55" t="s">
        <v>3301</v>
      </c>
      <c r="BA34" s="55" t="s">
        <v>315</v>
      </c>
      <c r="BB34" s="57">
        <v>286</v>
      </c>
      <c r="BC34" s="37">
        <v>14</v>
      </c>
      <c r="BD34" s="51" t="s">
        <v>3401</v>
      </c>
      <c r="BE34" s="52" t="s">
        <v>578</v>
      </c>
      <c r="BF34" s="52" t="s">
        <v>3391</v>
      </c>
      <c r="BG34" s="53">
        <v>422</v>
      </c>
    </row>
    <row r="35" spans="2:59" ht="16.5" customHeight="1">
      <c r="B35" s="54" t="s">
        <v>3332</v>
      </c>
      <c r="C35" s="55" t="s">
        <v>325</v>
      </c>
      <c r="D35" s="62" t="s">
        <v>3197</v>
      </c>
      <c r="E35" s="55" t="s">
        <v>315</v>
      </c>
      <c r="F35" s="57">
        <v>120</v>
      </c>
      <c r="H35" s="56"/>
      <c r="I35" s="56"/>
      <c r="J35" s="56"/>
      <c r="K35" s="56"/>
      <c r="N35" s="54" t="s">
        <v>3332</v>
      </c>
      <c r="O35" s="55" t="s">
        <v>3527</v>
      </c>
      <c r="P35" s="55" t="s">
        <v>3230</v>
      </c>
      <c r="Q35" s="55" t="s">
        <v>2879</v>
      </c>
      <c r="R35" s="57">
        <v>200</v>
      </c>
      <c r="S35" s="37">
        <v>15</v>
      </c>
      <c r="T35" s="51" t="s">
        <v>3401</v>
      </c>
      <c r="U35" s="52" t="s">
        <v>69</v>
      </c>
      <c r="V35" s="52" t="s">
        <v>3461</v>
      </c>
      <c r="W35" s="53">
        <v>316</v>
      </c>
      <c r="Z35" s="54" t="s">
        <v>3332</v>
      </c>
      <c r="AA35" s="55" t="s">
        <v>1766</v>
      </c>
      <c r="AB35" s="55" t="s">
        <v>3255</v>
      </c>
      <c r="AC35" s="55" t="s">
        <v>2920</v>
      </c>
      <c r="AD35" s="57">
        <v>216</v>
      </c>
      <c r="AE35" s="37">
        <v>15</v>
      </c>
      <c r="AF35" s="51" t="s">
        <v>3401</v>
      </c>
      <c r="AG35" s="52" t="s">
        <v>1267</v>
      </c>
      <c r="AH35" s="52" t="s">
        <v>3394</v>
      </c>
      <c r="AI35" s="53">
        <v>382</v>
      </c>
      <c r="AL35" s="54" t="s">
        <v>3332</v>
      </c>
      <c r="AM35" s="55" t="s">
        <v>1879</v>
      </c>
      <c r="AN35" s="55" t="s">
        <v>3172</v>
      </c>
      <c r="AO35" s="55" t="s">
        <v>1878</v>
      </c>
      <c r="AP35" s="57">
        <v>256</v>
      </c>
      <c r="AQ35" s="37">
        <v>15</v>
      </c>
      <c r="AR35" s="51" t="s">
        <v>3401</v>
      </c>
      <c r="AS35" s="52" t="s">
        <v>239</v>
      </c>
      <c r="AT35" s="52" t="s">
        <v>3392</v>
      </c>
      <c r="AU35" s="53">
        <v>438</v>
      </c>
      <c r="AX35" s="54" t="s">
        <v>3233</v>
      </c>
      <c r="AY35" s="55" t="s">
        <v>1283</v>
      </c>
      <c r="AZ35" s="55" t="s">
        <v>3139</v>
      </c>
      <c r="BA35" s="55" t="s">
        <v>1267</v>
      </c>
      <c r="BB35" s="57">
        <v>286</v>
      </c>
      <c r="BC35" s="37">
        <v>15</v>
      </c>
      <c r="BD35" s="51" t="s">
        <v>3401</v>
      </c>
      <c r="BE35" s="52" t="s">
        <v>151</v>
      </c>
      <c r="BF35" s="52" t="s">
        <v>3395</v>
      </c>
      <c r="BG35" s="53">
        <v>374</v>
      </c>
    </row>
    <row r="36" spans="2:59" ht="16.5" customHeight="1" thickBot="1">
      <c r="B36" s="54" t="s">
        <v>3332</v>
      </c>
      <c r="C36" s="55" t="s">
        <v>889</v>
      </c>
      <c r="D36" s="62" t="s">
        <v>3194</v>
      </c>
      <c r="E36" s="55" t="s">
        <v>838</v>
      </c>
      <c r="F36" s="57">
        <v>120</v>
      </c>
      <c r="H36" s="56"/>
      <c r="I36" s="56"/>
      <c r="J36" s="56"/>
      <c r="K36" s="56"/>
      <c r="N36" s="54" t="s">
        <v>3332</v>
      </c>
      <c r="O36" s="55" t="s">
        <v>1327</v>
      </c>
      <c r="P36" s="55" t="s">
        <v>3229</v>
      </c>
      <c r="Q36" s="55" t="s">
        <v>2898</v>
      </c>
      <c r="R36" s="57">
        <v>200</v>
      </c>
      <c r="S36" s="37">
        <v>16</v>
      </c>
      <c r="T36" s="51" t="s">
        <v>3401</v>
      </c>
      <c r="U36" s="52" t="s">
        <v>239</v>
      </c>
      <c r="V36" s="52" t="s">
        <v>3392</v>
      </c>
      <c r="W36" s="53">
        <v>314</v>
      </c>
      <c r="Z36" s="54" t="s">
        <v>3180</v>
      </c>
      <c r="AA36" s="55" t="s">
        <v>3276</v>
      </c>
      <c r="AB36" s="55" t="s">
        <v>3277</v>
      </c>
      <c r="AC36" s="55" t="s">
        <v>1572</v>
      </c>
      <c r="AD36" s="57">
        <v>212</v>
      </c>
      <c r="AE36" s="37">
        <v>16</v>
      </c>
      <c r="AF36" s="51" t="s">
        <v>3401</v>
      </c>
      <c r="AG36" s="52" t="s">
        <v>1666</v>
      </c>
      <c r="AH36" s="52" t="s">
        <v>3485</v>
      </c>
      <c r="AI36" s="53">
        <v>342</v>
      </c>
      <c r="AL36" s="54" t="s">
        <v>3180</v>
      </c>
      <c r="AM36" s="55" t="s">
        <v>568</v>
      </c>
      <c r="AN36" s="55" t="s">
        <v>3179</v>
      </c>
      <c r="AO36" s="55" t="s">
        <v>2875</v>
      </c>
      <c r="AP36" s="57">
        <v>254</v>
      </c>
      <c r="AQ36" s="37">
        <v>16</v>
      </c>
      <c r="AR36" s="51" t="s">
        <v>3401</v>
      </c>
      <c r="AS36" s="52" t="s">
        <v>69</v>
      </c>
      <c r="AT36" s="52" t="s">
        <v>3461</v>
      </c>
      <c r="AU36" s="53">
        <v>408</v>
      </c>
      <c r="AX36" s="54" t="s">
        <v>3180</v>
      </c>
      <c r="AY36" s="55" t="s">
        <v>1899</v>
      </c>
      <c r="AZ36" s="55" t="s">
        <v>3134</v>
      </c>
      <c r="BA36" s="55" t="s">
        <v>3407</v>
      </c>
      <c r="BB36" s="57">
        <v>280</v>
      </c>
      <c r="BC36" s="37">
        <v>16</v>
      </c>
      <c r="BD36" s="58" t="s">
        <v>3401</v>
      </c>
      <c r="BE36" s="59" t="s">
        <v>838</v>
      </c>
      <c r="BF36" s="59" t="s">
        <v>3393</v>
      </c>
      <c r="BG36" s="60">
        <v>284</v>
      </c>
    </row>
    <row r="37" spans="2:59" ht="16.5" customHeight="1">
      <c r="B37" s="54" t="s">
        <v>3332</v>
      </c>
      <c r="C37" s="55" t="s">
        <v>3203</v>
      </c>
      <c r="D37" s="62" t="s">
        <v>3204</v>
      </c>
      <c r="E37" s="55" t="s">
        <v>1572</v>
      </c>
      <c r="F37" s="57">
        <v>120</v>
      </c>
      <c r="H37" s="56" t="s">
        <v>2968</v>
      </c>
      <c r="I37" s="56" t="s">
        <v>2968</v>
      </c>
      <c r="J37" s="56" t="s">
        <v>2968</v>
      </c>
      <c r="K37" s="56" t="s">
        <v>2968</v>
      </c>
      <c r="N37" s="54" t="s">
        <v>3344</v>
      </c>
      <c r="O37" s="55" t="s">
        <v>1745</v>
      </c>
      <c r="P37" s="55" t="s">
        <v>3236</v>
      </c>
      <c r="Q37" s="55" t="s">
        <v>2920</v>
      </c>
      <c r="R37" s="57">
        <v>192</v>
      </c>
      <c r="S37" s="37">
        <v>17</v>
      </c>
      <c r="T37" s="51" t="s">
        <v>3401</v>
      </c>
      <c r="U37" s="52" t="s">
        <v>1572</v>
      </c>
      <c r="V37" s="52" t="s">
        <v>3410</v>
      </c>
      <c r="W37" s="53">
        <v>310</v>
      </c>
      <c r="Z37" s="54" t="s">
        <v>3344</v>
      </c>
      <c r="AA37" s="55" t="s">
        <v>1713</v>
      </c>
      <c r="AB37" s="55" t="s">
        <v>3255</v>
      </c>
      <c r="AC37" s="55" t="s">
        <v>1700</v>
      </c>
      <c r="AD37" s="57">
        <v>208</v>
      </c>
      <c r="AE37" s="37">
        <v>17</v>
      </c>
      <c r="AF37" s="51" t="s">
        <v>3401</v>
      </c>
      <c r="AG37" s="52" t="s">
        <v>1419</v>
      </c>
      <c r="AH37" s="52" t="s">
        <v>3398</v>
      </c>
      <c r="AI37" s="53">
        <v>338</v>
      </c>
      <c r="AL37" s="54" t="s">
        <v>3180</v>
      </c>
      <c r="AM37" s="55" t="s">
        <v>1857</v>
      </c>
      <c r="AN37" s="55" t="s">
        <v>3172</v>
      </c>
      <c r="AO37" s="55" t="s">
        <v>1850</v>
      </c>
      <c r="AP37" s="57">
        <v>254</v>
      </c>
      <c r="AQ37" s="37">
        <v>17</v>
      </c>
      <c r="AR37" s="51" t="s">
        <v>3401</v>
      </c>
      <c r="AS37" s="52" t="s">
        <v>1778</v>
      </c>
      <c r="AT37" s="52" t="s">
        <v>3409</v>
      </c>
      <c r="AU37" s="53">
        <v>402</v>
      </c>
      <c r="AX37" s="54" t="s">
        <v>3344</v>
      </c>
      <c r="AY37" s="55" t="s">
        <v>1231</v>
      </c>
      <c r="AZ37" s="55" t="s">
        <v>3130</v>
      </c>
      <c r="BA37" s="55" t="s">
        <v>1148</v>
      </c>
      <c r="BB37" s="57">
        <v>276</v>
      </c>
      <c r="BD37" s="56"/>
      <c r="BE37" s="56"/>
      <c r="BF37" s="56"/>
      <c r="BG37" s="56"/>
    </row>
    <row r="38" spans="2:59" ht="16.5" customHeight="1">
      <c r="B38" s="54" t="s">
        <v>3332</v>
      </c>
      <c r="C38" s="55" t="s">
        <v>2115</v>
      </c>
      <c r="D38" s="62" t="s">
        <v>3220</v>
      </c>
      <c r="E38" s="55" t="s">
        <v>2942</v>
      </c>
      <c r="F38" s="57">
        <v>120</v>
      </c>
      <c r="H38" s="56" t="s">
        <v>2968</v>
      </c>
      <c r="I38" s="56" t="s">
        <v>2968</v>
      </c>
      <c r="J38" s="56" t="s">
        <v>2968</v>
      </c>
      <c r="K38" s="56" t="s">
        <v>2968</v>
      </c>
      <c r="N38" s="54" t="s">
        <v>3291</v>
      </c>
      <c r="O38" s="55" t="s">
        <v>1030</v>
      </c>
      <c r="P38" s="55" t="s">
        <v>3249</v>
      </c>
      <c r="Q38" s="55" t="s">
        <v>2887</v>
      </c>
      <c r="R38" s="57">
        <v>186</v>
      </c>
      <c r="S38" s="37">
        <v>18</v>
      </c>
      <c r="T38" s="51" t="s">
        <v>3401</v>
      </c>
      <c r="U38" s="52" t="s">
        <v>1148</v>
      </c>
      <c r="V38" s="52" t="s">
        <v>3393</v>
      </c>
      <c r="W38" s="53">
        <v>262</v>
      </c>
      <c r="Z38" s="54" t="s">
        <v>3291</v>
      </c>
      <c r="AA38" s="55" t="s">
        <v>3262</v>
      </c>
      <c r="AB38" s="55" t="s">
        <v>3263</v>
      </c>
      <c r="AC38" s="55" t="s">
        <v>42</v>
      </c>
      <c r="AD38" s="57">
        <v>206</v>
      </c>
      <c r="AE38" s="37">
        <v>18</v>
      </c>
      <c r="AF38" s="51" t="s">
        <v>3401</v>
      </c>
      <c r="AG38" s="52" t="s">
        <v>2024</v>
      </c>
      <c r="AH38" s="52" t="s">
        <v>3397</v>
      </c>
      <c r="AI38" s="53">
        <v>334</v>
      </c>
      <c r="AL38" s="54" t="s">
        <v>3180</v>
      </c>
      <c r="AM38" s="55" t="s">
        <v>1863</v>
      </c>
      <c r="AN38" s="55" t="s">
        <v>3178</v>
      </c>
      <c r="AO38" s="55" t="s">
        <v>1850</v>
      </c>
      <c r="AP38" s="57">
        <v>254</v>
      </c>
      <c r="AQ38" s="37">
        <v>18</v>
      </c>
      <c r="AR38" s="51" t="s">
        <v>3401</v>
      </c>
      <c r="AS38" s="52" t="s">
        <v>2866</v>
      </c>
      <c r="AT38" s="52" t="s">
        <v>3395</v>
      </c>
      <c r="AU38" s="53">
        <v>370</v>
      </c>
      <c r="AX38" s="54" t="s">
        <v>3291</v>
      </c>
      <c r="AY38" s="55" t="s">
        <v>741</v>
      </c>
      <c r="AZ38" s="55" t="s">
        <v>3150</v>
      </c>
      <c r="BA38" s="55" t="s">
        <v>2878</v>
      </c>
      <c r="BB38" s="57">
        <v>274</v>
      </c>
      <c r="BD38" s="56"/>
      <c r="BE38" s="56"/>
      <c r="BF38" s="56"/>
      <c r="BG38" s="56"/>
    </row>
    <row r="39" spans="2:59" ht="16.5" customHeight="1">
      <c r="B39" s="54" t="s">
        <v>3318</v>
      </c>
      <c r="C39" s="55" t="s">
        <v>3207</v>
      </c>
      <c r="D39" s="62" t="s">
        <v>3208</v>
      </c>
      <c r="E39" s="55" t="s">
        <v>42</v>
      </c>
      <c r="F39" s="57">
        <v>118</v>
      </c>
      <c r="H39" s="56" t="s">
        <v>2968</v>
      </c>
      <c r="I39" s="56" t="s">
        <v>2968</v>
      </c>
      <c r="J39" s="56" t="s">
        <v>2968</v>
      </c>
      <c r="K39" s="56" t="s">
        <v>2968</v>
      </c>
      <c r="N39" s="54" t="s">
        <v>3318</v>
      </c>
      <c r="O39" s="55" t="s">
        <v>346</v>
      </c>
      <c r="P39" s="55" t="s">
        <v>3238</v>
      </c>
      <c r="Q39" s="55" t="s">
        <v>315</v>
      </c>
      <c r="R39" s="57">
        <v>182</v>
      </c>
      <c r="S39" s="37">
        <v>19</v>
      </c>
      <c r="T39" s="51" t="s">
        <v>3401</v>
      </c>
      <c r="U39" s="52" t="s">
        <v>3399</v>
      </c>
      <c r="V39" s="52" t="s">
        <v>3400</v>
      </c>
      <c r="W39" s="53">
        <v>256</v>
      </c>
      <c r="Z39" s="54" t="s">
        <v>3318</v>
      </c>
      <c r="AA39" s="55" t="s">
        <v>3274</v>
      </c>
      <c r="AB39" s="55" t="s">
        <v>3253</v>
      </c>
      <c r="AC39" s="55" t="s">
        <v>2879</v>
      </c>
      <c r="AD39" s="57">
        <v>204</v>
      </c>
      <c r="AE39" s="37">
        <v>19</v>
      </c>
      <c r="AF39" s="51" t="s">
        <v>3401</v>
      </c>
      <c r="AG39" s="52" t="s">
        <v>1394</v>
      </c>
      <c r="AH39" s="52" t="s">
        <v>3398</v>
      </c>
      <c r="AI39" s="53">
        <v>280</v>
      </c>
      <c r="AL39" s="54" t="s">
        <v>3318</v>
      </c>
      <c r="AM39" s="55" t="s">
        <v>3175</v>
      </c>
      <c r="AN39" s="55" t="s">
        <v>3176</v>
      </c>
      <c r="AO39" s="55" t="s">
        <v>1661</v>
      </c>
      <c r="AP39" s="57">
        <v>250</v>
      </c>
      <c r="AQ39" s="37">
        <v>19</v>
      </c>
      <c r="AR39" s="51" t="s">
        <v>3401</v>
      </c>
      <c r="AS39" s="52" t="s">
        <v>2892</v>
      </c>
      <c r="AT39" s="52" t="s">
        <v>3393</v>
      </c>
      <c r="AU39" s="53">
        <v>348</v>
      </c>
      <c r="AX39" s="54" t="s">
        <v>3291</v>
      </c>
      <c r="AY39" s="55" t="s">
        <v>3299</v>
      </c>
      <c r="AZ39" s="55" t="s">
        <v>3300</v>
      </c>
      <c r="BA39" s="55" t="s">
        <v>2885</v>
      </c>
      <c r="BB39" s="57">
        <v>274</v>
      </c>
      <c r="BD39" s="56"/>
      <c r="BE39" s="56"/>
      <c r="BF39" s="56"/>
      <c r="BG39" s="56"/>
    </row>
    <row r="40" spans="2:59" ht="16.5" customHeight="1">
      <c r="B40" s="54" t="s">
        <v>3318</v>
      </c>
      <c r="C40" s="55" t="s">
        <v>202</v>
      </c>
      <c r="D40" s="62" t="s">
        <v>3209</v>
      </c>
      <c r="E40" s="55" t="s">
        <v>2866</v>
      </c>
      <c r="F40" s="57">
        <v>118</v>
      </c>
      <c r="H40" s="56" t="s">
        <v>2968</v>
      </c>
      <c r="I40" s="56" t="s">
        <v>2968</v>
      </c>
      <c r="J40" s="56" t="s">
        <v>2968</v>
      </c>
      <c r="K40" s="56" t="s">
        <v>2968</v>
      </c>
      <c r="N40" s="54" t="s">
        <v>3303</v>
      </c>
      <c r="O40" s="55" t="s">
        <v>780</v>
      </c>
      <c r="P40" s="55" t="s">
        <v>3230</v>
      </c>
      <c r="Q40" s="55" t="s">
        <v>2879</v>
      </c>
      <c r="R40" s="57">
        <v>180</v>
      </c>
      <c r="S40" s="37">
        <v>20</v>
      </c>
      <c r="T40" s="51" t="s">
        <v>3401</v>
      </c>
      <c r="U40" s="52" t="s">
        <v>1267</v>
      </c>
      <c r="V40" s="52" t="s">
        <v>3394</v>
      </c>
      <c r="W40" s="53">
        <v>244</v>
      </c>
      <c r="Z40" s="54" t="s">
        <v>3303</v>
      </c>
      <c r="AA40" s="55" t="s">
        <v>394</v>
      </c>
      <c r="AB40" s="55" t="s">
        <v>3254</v>
      </c>
      <c r="AC40" s="55" t="s">
        <v>315</v>
      </c>
      <c r="AD40" s="57">
        <v>202</v>
      </c>
      <c r="AE40" s="37">
        <v>20</v>
      </c>
      <c r="AF40" s="51" t="s">
        <v>3401</v>
      </c>
      <c r="AG40" s="52" t="s">
        <v>102</v>
      </c>
      <c r="AH40" s="52" t="s">
        <v>3487</v>
      </c>
      <c r="AI40" s="53">
        <v>276</v>
      </c>
      <c r="AL40" s="54" t="s">
        <v>3303</v>
      </c>
      <c r="AM40" s="55" t="s">
        <v>27</v>
      </c>
      <c r="AN40" s="55" t="s">
        <v>3185</v>
      </c>
      <c r="AO40" s="55" t="s">
        <v>26</v>
      </c>
      <c r="AP40" s="57">
        <v>246</v>
      </c>
      <c r="AQ40" s="37">
        <v>20</v>
      </c>
      <c r="AR40" s="51" t="s">
        <v>3401</v>
      </c>
      <c r="AS40" s="52" t="s">
        <v>1515</v>
      </c>
      <c r="AT40" s="52" t="s">
        <v>3410</v>
      </c>
      <c r="AU40" s="53">
        <v>306</v>
      </c>
      <c r="AX40" s="54" t="s">
        <v>3303</v>
      </c>
      <c r="AY40" s="55" t="s">
        <v>1888</v>
      </c>
      <c r="AZ40" s="55" t="s">
        <v>3137</v>
      </c>
      <c r="BA40" s="55" t="s">
        <v>1878</v>
      </c>
      <c r="BB40" s="57">
        <v>268</v>
      </c>
      <c r="BD40" s="56"/>
      <c r="BE40" s="56"/>
      <c r="BF40" s="56"/>
      <c r="BG40" s="56"/>
    </row>
    <row r="41" spans="2:59" ht="16.5" customHeight="1">
      <c r="B41" s="54" t="s">
        <v>3346</v>
      </c>
      <c r="C41" s="55" t="s">
        <v>1018</v>
      </c>
      <c r="D41" s="62" t="s">
        <v>3194</v>
      </c>
      <c r="E41" s="55" t="s">
        <v>2887</v>
      </c>
      <c r="F41" s="57">
        <v>116</v>
      </c>
      <c r="H41" s="56" t="s">
        <v>2968</v>
      </c>
      <c r="I41" s="56" t="s">
        <v>2968</v>
      </c>
      <c r="J41" s="56" t="s">
        <v>2968</v>
      </c>
      <c r="K41" s="56" t="s">
        <v>2968</v>
      </c>
      <c r="N41" s="54" t="s">
        <v>3346</v>
      </c>
      <c r="O41" s="55" t="s">
        <v>3528</v>
      </c>
      <c r="P41" s="55" t="s">
        <v>3353</v>
      </c>
      <c r="Q41" s="55" t="s">
        <v>1906</v>
      </c>
      <c r="R41" s="57">
        <v>176</v>
      </c>
      <c r="S41" s="37">
        <v>21</v>
      </c>
      <c r="T41" s="51" t="s">
        <v>3401</v>
      </c>
      <c r="U41" s="52" t="s">
        <v>1354</v>
      </c>
      <c r="V41" s="52" t="s">
        <v>3394</v>
      </c>
      <c r="W41" s="53">
        <v>224</v>
      </c>
      <c r="Z41" s="54" t="s">
        <v>3303</v>
      </c>
      <c r="AA41" s="55" t="s">
        <v>1333</v>
      </c>
      <c r="AB41" s="55" t="s">
        <v>3271</v>
      </c>
      <c r="AC41" s="55" t="s">
        <v>2898</v>
      </c>
      <c r="AD41" s="57">
        <v>202</v>
      </c>
      <c r="AE41" s="37">
        <v>21</v>
      </c>
      <c r="AF41" s="51" t="s">
        <v>3401</v>
      </c>
      <c r="AG41" s="52" t="s">
        <v>3399</v>
      </c>
      <c r="AH41" s="52" t="s">
        <v>3400</v>
      </c>
      <c r="AI41" s="53">
        <v>262</v>
      </c>
      <c r="AL41" s="54" t="s">
        <v>3303</v>
      </c>
      <c r="AM41" s="55" t="s">
        <v>2149</v>
      </c>
      <c r="AN41" s="55" t="s">
        <v>3164</v>
      </c>
      <c r="AO41" s="55" t="s">
        <v>2942</v>
      </c>
      <c r="AP41" s="57">
        <v>246</v>
      </c>
      <c r="AQ41" s="37">
        <v>21</v>
      </c>
      <c r="AR41" s="51" t="s">
        <v>3401</v>
      </c>
      <c r="AS41" s="52" t="s">
        <v>922</v>
      </c>
      <c r="AT41" s="52" t="s">
        <v>3393</v>
      </c>
      <c r="AU41" s="53">
        <v>304</v>
      </c>
      <c r="AX41" s="54" t="s">
        <v>3346</v>
      </c>
      <c r="AY41" s="55" t="s">
        <v>1828</v>
      </c>
      <c r="AZ41" s="55" t="s">
        <v>3309</v>
      </c>
      <c r="BA41" s="55" t="s">
        <v>2927</v>
      </c>
      <c r="BB41" s="57">
        <v>266</v>
      </c>
      <c r="BD41" s="56"/>
      <c r="BE41" s="56"/>
      <c r="BF41" s="56"/>
      <c r="BG41" s="56"/>
    </row>
    <row r="42" spans="2:59" ht="16.5" customHeight="1">
      <c r="B42" s="54" t="s">
        <v>3402</v>
      </c>
      <c r="C42" s="55" t="s">
        <v>144</v>
      </c>
      <c r="D42" s="62" t="s">
        <v>3209</v>
      </c>
      <c r="E42" s="55" t="s">
        <v>143</v>
      </c>
      <c r="F42" s="57">
        <v>114</v>
      </c>
      <c r="H42" s="56" t="s">
        <v>2968</v>
      </c>
      <c r="I42" s="56" t="s">
        <v>2968</v>
      </c>
      <c r="J42" s="56" t="s">
        <v>2968</v>
      </c>
      <c r="K42" s="56" t="s">
        <v>2968</v>
      </c>
      <c r="N42" s="54" t="s">
        <v>3402</v>
      </c>
      <c r="O42" s="55" t="s">
        <v>1913</v>
      </c>
      <c r="P42" s="55" t="s">
        <v>3243</v>
      </c>
      <c r="Q42" s="55" t="s">
        <v>1906</v>
      </c>
      <c r="R42" s="57">
        <v>174</v>
      </c>
      <c r="S42" s="37">
        <v>22</v>
      </c>
      <c r="T42" s="51" t="s">
        <v>3401</v>
      </c>
      <c r="U42" s="52" t="s">
        <v>961</v>
      </c>
      <c r="V42" s="52" t="s">
        <v>3393</v>
      </c>
      <c r="W42" s="53">
        <v>220</v>
      </c>
      <c r="Z42" s="54" t="s">
        <v>3402</v>
      </c>
      <c r="AA42" s="55" t="s">
        <v>297</v>
      </c>
      <c r="AB42" s="55" t="s">
        <v>3264</v>
      </c>
      <c r="AC42" s="55" t="s">
        <v>2871</v>
      </c>
      <c r="AD42" s="57">
        <v>200</v>
      </c>
      <c r="AE42" s="37">
        <v>22</v>
      </c>
      <c r="AF42" s="51" t="s">
        <v>3401</v>
      </c>
      <c r="AG42" s="52" t="s">
        <v>1456</v>
      </c>
      <c r="AH42" s="52" t="s">
        <v>3398</v>
      </c>
      <c r="AI42" s="53">
        <v>258</v>
      </c>
      <c r="AL42" s="54" t="s">
        <v>3402</v>
      </c>
      <c r="AM42" s="55" t="s">
        <v>689</v>
      </c>
      <c r="AN42" s="55" t="s">
        <v>3165</v>
      </c>
      <c r="AO42" s="55" t="s">
        <v>578</v>
      </c>
      <c r="AP42" s="57">
        <v>236</v>
      </c>
      <c r="AQ42" s="37">
        <v>22</v>
      </c>
      <c r="AR42" s="51" t="s">
        <v>3401</v>
      </c>
      <c r="AS42" s="52" t="s">
        <v>2908</v>
      </c>
      <c r="AT42" s="52" t="s">
        <v>3410</v>
      </c>
      <c r="AU42" s="53">
        <v>296</v>
      </c>
      <c r="AX42" s="54" t="s">
        <v>3402</v>
      </c>
      <c r="AY42" s="55" t="s">
        <v>1622</v>
      </c>
      <c r="AZ42" s="55" t="s">
        <v>3123</v>
      </c>
      <c r="BA42" s="55" t="s">
        <v>2909</v>
      </c>
      <c r="BB42" s="57">
        <v>264</v>
      </c>
      <c r="BD42" s="56"/>
      <c r="BE42" s="56"/>
      <c r="BF42" s="56"/>
      <c r="BG42" s="56"/>
    </row>
    <row r="43" spans="2:59" ht="16.5" customHeight="1">
      <c r="B43" s="54" t="s">
        <v>3147</v>
      </c>
      <c r="C43" s="55" t="s">
        <v>839</v>
      </c>
      <c r="D43" s="62" t="s">
        <v>3194</v>
      </c>
      <c r="E43" s="55" t="s">
        <v>838</v>
      </c>
      <c r="F43" s="57">
        <v>110</v>
      </c>
      <c r="H43" s="56" t="s">
        <v>2968</v>
      </c>
      <c r="I43" s="56" t="s">
        <v>2968</v>
      </c>
      <c r="J43" s="56" t="s">
        <v>2968</v>
      </c>
      <c r="K43" s="56" t="s">
        <v>2968</v>
      </c>
      <c r="N43" s="54" t="s">
        <v>3147</v>
      </c>
      <c r="O43" s="55" t="s">
        <v>717</v>
      </c>
      <c r="P43" s="55" t="s">
        <v>3237</v>
      </c>
      <c r="Q43" s="55" t="s">
        <v>2878</v>
      </c>
      <c r="R43" s="57">
        <v>172</v>
      </c>
      <c r="S43" s="37">
        <v>23</v>
      </c>
      <c r="T43" s="51" t="s">
        <v>3401</v>
      </c>
      <c r="U43" s="52" t="s">
        <v>2873</v>
      </c>
      <c r="V43" s="52" t="s">
        <v>3392</v>
      </c>
      <c r="W43" s="53">
        <v>194</v>
      </c>
      <c r="Z43" s="54" t="s">
        <v>3147</v>
      </c>
      <c r="AA43" s="55" t="s">
        <v>391</v>
      </c>
      <c r="AB43" s="55" t="s">
        <v>3254</v>
      </c>
      <c r="AC43" s="55" t="s">
        <v>315</v>
      </c>
      <c r="AD43" s="57">
        <v>198</v>
      </c>
      <c r="AE43" s="37">
        <v>23</v>
      </c>
      <c r="AF43" s="51" t="s">
        <v>3401</v>
      </c>
      <c r="AG43" s="52" t="s">
        <v>2866</v>
      </c>
      <c r="AH43" s="52" t="s">
        <v>3395</v>
      </c>
      <c r="AI43" s="53">
        <v>256</v>
      </c>
      <c r="AL43" s="54" t="s">
        <v>3402</v>
      </c>
      <c r="AM43" s="55" t="s">
        <v>1785</v>
      </c>
      <c r="AN43" s="55" t="s">
        <v>3181</v>
      </c>
      <c r="AO43" s="55" t="s">
        <v>1778</v>
      </c>
      <c r="AP43" s="57">
        <v>236</v>
      </c>
      <c r="AQ43" s="37">
        <v>23</v>
      </c>
      <c r="AR43" s="51" t="s">
        <v>3401</v>
      </c>
      <c r="AS43" s="52" t="s">
        <v>151</v>
      </c>
      <c r="AT43" s="52" t="s">
        <v>3395</v>
      </c>
      <c r="AU43" s="53">
        <v>288</v>
      </c>
      <c r="AX43" s="54" t="s">
        <v>3147</v>
      </c>
      <c r="AY43" s="55" t="s">
        <v>1821</v>
      </c>
      <c r="AZ43" s="55" t="s">
        <v>3141</v>
      </c>
      <c r="BA43" s="55" t="s">
        <v>2927</v>
      </c>
      <c r="BB43" s="57">
        <v>262</v>
      </c>
      <c r="BD43" s="56"/>
      <c r="BE43" s="56"/>
      <c r="BF43" s="56"/>
      <c r="BG43" s="56"/>
    </row>
    <row r="44" spans="2:59" ht="16.5" customHeight="1" thickBot="1">
      <c r="B44" s="54" t="s">
        <v>3147</v>
      </c>
      <c r="C44" s="55" t="s">
        <v>1315</v>
      </c>
      <c r="D44" s="62" t="s">
        <v>3199</v>
      </c>
      <c r="E44" s="55" t="s">
        <v>2898</v>
      </c>
      <c r="F44" s="57">
        <v>110</v>
      </c>
      <c r="H44" s="56" t="s">
        <v>2968</v>
      </c>
      <c r="I44" s="56" t="s">
        <v>2968</v>
      </c>
      <c r="J44" s="56" t="s">
        <v>2968</v>
      </c>
      <c r="K44" s="56" t="s">
        <v>2968</v>
      </c>
      <c r="N44" s="54" t="s">
        <v>3147</v>
      </c>
      <c r="O44" s="55" t="s">
        <v>1739</v>
      </c>
      <c r="P44" s="55" t="s">
        <v>3228</v>
      </c>
      <c r="Q44" s="55" t="s">
        <v>2920</v>
      </c>
      <c r="R44" s="57">
        <v>172</v>
      </c>
      <c r="S44" s="37">
        <v>24</v>
      </c>
      <c r="T44" s="58" t="s">
        <v>3401</v>
      </c>
      <c r="U44" s="59" t="s">
        <v>1515</v>
      </c>
      <c r="V44" s="59" t="s">
        <v>3410</v>
      </c>
      <c r="W44" s="60">
        <v>192</v>
      </c>
      <c r="Z44" s="54" t="s">
        <v>3147</v>
      </c>
      <c r="AA44" s="55" t="s">
        <v>1760</v>
      </c>
      <c r="AB44" s="55" t="s">
        <v>3255</v>
      </c>
      <c r="AC44" s="55" t="s">
        <v>2920</v>
      </c>
      <c r="AD44" s="57">
        <v>198</v>
      </c>
      <c r="AE44" s="37">
        <v>24</v>
      </c>
      <c r="AF44" s="58" t="s">
        <v>3401</v>
      </c>
      <c r="AG44" s="59" t="s">
        <v>1354</v>
      </c>
      <c r="AH44" s="59" t="s">
        <v>3394</v>
      </c>
      <c r="AI44" s="60">
        <v>162</v>
      </c>
      <c r="AL44" s="54" t="s">
        <v>3402</v>
      </c>
      <c r="AM44" s="55" t="s">
        <v>1866</v>
      </c>
      <c r="AN44" s="55" t="s">
        <v>3178</v>
      </c>
      <c r="AO44" s="55" t="s">
        <v>1850</v>
      </c>
      <c r="AP44" s="57">
        <v>236</v>
      </c>
      <c r="AQ44" s="37">
        <v>24</v>
      </c>
      <c r="AR44" s="58" t="s">
        <v>3401</v>
      </c>
      <c r="AS44" s="59" t="s">
        <v>1394</v>
      </c>
      <c r="AT44" s="59" t="s">
        <v>3398</v>
      </c>
      <c r="AU44" s="60">
        <v>260</v>
      </c>
      <c r="AX44" s="54" t="s">
        <v>3212</v>
      </c>
      <c r="AY44" s="55" t="s">
        <v>2155</v>
      </c>
      <c r="AZ44" s="55" t="s">
        <v>3127</v>
      </c>
      <c r="BA44" s="55" t="s">
        <v>2942</v>
      </c>
      <c r="BB44" s="57">
        <v>260</v>
      </c>
      <c r="BD44" s="56"/>
      <c r="BE44" s="56"/>
      <c r="BF44" s="56"/>
      <c r="BG44" s="56"/>
    </row>
    <row r="45" spans="2:59" ht="16.5" customHeight="1">
      <c r="B45" s="54" t="s">
        <v>3363</v>
      </c>
      <c r="C45" s="55" t="s">
        <v>579</v>
      </c>
      <c r="D45" s="62" t="s">
        <v>3200</v>
      </c>
      <c r="E45" s="55" t="s">
        <v>578</v>
      </c>
      <c r="F45" s="57">
        <v>108</v>
      </c>
      <c r="H45" s="56" t="s">
        <v>2968</v>
      </c>
      <c r="I45" s="56" t="s">
        <v>2968</v>
      </c>
      <c r="J45" s="56" t="s">
        <v>2968</v>
      </c>
      <c r="K45" s="56" t="s">
        <v>2968</v>
      </c>
      <c r="N45" s="54" t="s">
        <v>3363</v>
      </c>
      <c r="O45" s="55" t="s">
        <v>1701</v>
      </c>
      <c r="P45" s="55" t="s">
        <v>3228</v>
      </c>
      <c r="Q45" s="55" t="s">
        <v>1700</v>
      </c>
      <c r="R45" s="57">
        <v>170</v>
      </c>
      <c r="T45" s="56"/>
      <c r="U45" s="56"/>
      <c r="V45" s="56"/>
      <c r="W45" s="56"/>
      <c r="Z45" s="54" t="s">
        <v>3363</v>
      </c>
      <c r="AA45" s="55" t="s">
        <v>1158</v>
      </c>
      <c r="AB45" s="55" t="s">
        <v>3282</v>
      </c>
      <c r="AC45" s="55" t="s">
        <v>1148</v>
      </c>
      <c r="AD45" s="57">
        <v>192</v>
      </c>
      <c r="AF45" s="56"/>
      <c r="AG45" s="56"/>
      <c r="AH45" s="56"/>
      <c r="AI45" s="56"/>
      <c r="AL45" s="54" t="s">
        <v>3363</v>
      </c>
      <c r="AM45" s="55" t="s">
        <v>726</v>
      </c>
      <c r="AN45" s="55" t="s">
        <v>3182</v>
      </c>
      <c r="AO45" s="55" t="s">
        <v>2878</v>
      </c>
      <c r="AP45" s="57">
        <v>232</v>
      </c>
      <c r="AR45" s="56"/>
      <c r="AS45" s="56"/>
      <c r="AT45" s="56"/>
      <c r="AU45" s="56"/>
      <c r="AX45" s="54" t="s">
        <v>3363</v>
      </c>
      <c r="AY45" s="55" t="s">
        <v>1626</v>
      </c>
      <c r="AZ45" s="55" t="s">
        <v>3316</v>
      </c>
      <c r="BA45" s="55" t="s">
        <v>2909</v>
      </c>
      <c r="BB45" s="57">
        <v>256</v>
      </c>
      <c r="BD45" s="56"/>
      <c r="BE45" s="56"/>
      <c r="BF45" s="56"/>
      <c r="BG45" s="56"/>
    </row>
    <row r="46" spans="2:59" ht="16.5" customHeight="1">
      <c r="B46" s="54" t="s">
        <v>3151</v>
      </c>
      <c r="C46" s="55" t="s">
        <v>2018</v>
      </c>
      <c r="D46" s="62" t="s">
        <v>3219</v>
      </c>
      <c r="E46" s="55" t="s">
        <v>2003</v>
      </c>
      <c r="F46" s="57">
        <v>106</v>
      </c>
      <c r="H46" s="56" t="s">
        <v>2968</v>
      </c>
      <c r="I46" s="56" t="s">
        <v>2968</v>
      </c>
      <c r="J46" s="56" t="s">
        <v>2968</v>
      </c>
      <c r="K46" s="56" t="s">
        <v>2968</v>
      </c>
      <c r="N46" s="54" t="s">
        <v>3363</v>
      </c>
      <c r="O46" s="55" t="s">
        <v>1804</v>
      </c>
      <c r="P46" s="55" t="s">
        <v>3239</v>
      </c>
      <c r="Q46" s="55" t="s">
        <v>1803</v>
      </c>
      <c r="R46" s="57">
        <v>170</v>
      </c>
      <c r="T46" s="56"/>
      <c r="U46" s="56"/>
      <c r="V46" s="56"/>
      <c r="W46" s="56"/>
      <c r="Z46" s="54" t="s">
        <v>3151</v>
      </c>
      <c r="AA46" s="55" t="s">
        <v>385</v>
      </c>
      <c r="AB46" s="55" t="s">
        <v>3254</v>
      </c>
      <c r="AC46" s="55" t="s">
        <v>315</v>
      </c>
      <c r="AD46" s="57">
        <v>188</v>
      </c>
      <c r="AF46" s="56"/>
      <c r="AG46" s="56"/>
      <c r="AH46" s="56"/>
      <c r="AI46" s="56"/>
      <c r="AL46" s="54" t="s">
        <v>3151</v>
      </c>
      <c r="AM46" s="55" t="s">
        <v>1277</v>
      </c>
      <c r="AN46" s="55" t="s">
        <v>3345</v>
      </c>
      <c r="AO46" s="55" t="s">
        <v>1267</v>
      </c>
      <c r="AP46" s="57">
        <v>230</v>
      </c>
      <c r="AR46" s="56"/>
      <c r="AS46" s="56"/>
      <c r="AT46" s="56"/>
      <c r="AU46" s="56"/>
      <c r="AX46" s="54" t="s">
        <v>3151</v>
      </c>
      <c r="AY46" s="55" t="s">
        <v>3412</v>
      </c>
      <c r="AZ46" s="55" t="s">
        <v>3136</v>
      </c>
      <c r="BA46" s="55" t="s">
        <v>1831</v>
      </c>
      <c r="BB46" s="57">
        <v>252</v>
      </c>
      <c r="BD46" s="56"/>
      <c r="BE46" s="56"/>
      <c r="BF46" s="56"/>
      <c r="BG46" s="56"/>
    </row>
    <row r="47" spans="2:59" ht="16.5" customHeight="1">
      <c r="B47" s="54" t="s">
        <v>3375</v>
      </c>
      <c r="C47" s="55" t="s">
        <v>331</v>
      </c>
      <c r="D47" s="62" t="s">
        <v>3197</v>
      </c>
      <c r="E47" s="55" t="s">
        <v>315</v>
      </c>
      <c r="F47" s="57">
        <v>104</v>
      </c>
      <c r="H47" s="56" t="s">
        <v>2968</v>
      </c>
      <c r="I47" s="56" t="s">
        <v>2968</v>
      </c>
      <c r="J47" s="56" t="s">
        <v>2968</v>
      </c>
      <c r="K47" s="56" t="s">
        <v>2968</v>
      </c>
      <c r="N47" s="54" t="s">
        <v>3375</v>
      </c>
      <c r="O47" s="55" t="s">
        <v>343</v>
      </c>
      <c r="P47" s="55" t="s">
        <v>3238</v>
      </c>
      <c r="Q47" s="55" t="s">
        <v>315</v>
      </c>
      <c r="R47" s="57">
        <v>164</v>
      </c>
      <c r="T47" s="56"/>
      <c r="U47" s="56"/>
      <c r="V47" s="56"/>
      <c r="W47" s="56"/>
      <c r="Z47" s="54" t="s">
        <v>3151</v>
      </c>
      <c r="AA47" s="55" t="s">
        <v>1835</v>
      </c>
      <c r="AB47" s="55" t="s">
        <v>3258</v>
      </c>
      <c r="AC47" s="55" t="s">
        <v>1831</v>
      </c>
      <c r="AD47" s="57">
        <v>188</v>
      </c>
      <c r="AF47" s="56"/>
      <c r="AG47" s="56"/>
      <c r="AH47" s="56"/>
      <c r="AI47" s="56"/>
      <c r="AL47" s="54" t="s">
        <v>3375</v>
      </c>
      <c r="AM47" s="55" t="s">
        <v>1885</v>
      </c>
      <c r="AN47" s="55" t="s">
        <v>3178</v>
      </c>
      <c r="AO47" s="55" t="s">
        <v>1878</v>
      </c>
      <c r="AP47" s="57">
        <v>226</v>
      </c>
      <c r="AR47" s="56" t="s">
        <v>2968</v>
      </c>
      <c r="AS47" s="56" t="s">
        <v>2968</v>
      </c>
      <c r="AT47" s="56" t="s">
        <v>2968</v>
      </c>
      <c r="AU47" s="56" t="s">
        <v>2968</v>
      </c>
      <c r="AX47" s="54" t="s">
        <v>3151</v>
      </c>
      <c r="AY47" s="55" t="s">
        <v>1891</v>
      </c>
      <c r="AZ47" s="55" t="s">
        <v>3326</v>
      </c>
      <c r="BA47" s="55" t="s">
        <v>1878</v>
      </c>
      <c r="BB47" s="57">
        <v>252</v>
      </c>
      <c r="BD47" s="56"/>
      <c r="BE47" s="56"/>
      <c r="BF47" s="56"/>
      <c r="BG47" s="56"/>
    </row>
    <row r="48" spans="2:59" ht="16.5" customHeight="1">
      <c r="B48" s="54" t="s">
        <v>3403</v>
      </c>
      <c r="C48" s="55" t="s">
        <v>3210</v>
      </c>
      <c r="D48" s="62" t="s">
        <v>3211</v>
      </c>
      <c r="E48" s="55" t="s">
        <v>42</v>
      </c>
      <c r="F48" s="57">
        <v>100</v>
      </c>
      <c r="H48" s="56" t="s">
        <v>2968</v>
      </c>
      <c r="I48" s="56" t="s">
        <v>2968</v>
      </c>
      <c r="J48" s="56" t="s">
        <v>2968</v>
      </c>
      <c r="K48" s="56" t="s">
        <v>2968</v>
      </c>
      <c r="N48" s="54" t="s">
        <v>3375</v>
      </c>
      <c r="O48" s="55" t="s">
        <v>1926</v>
      </c>
      <c r="P48" s="55" t="s">
        <v>3353</v>
      </c>
      <c r="Q48" s="55" t="s">
        <v>1906</v>
      </c>
      <c r="R48" s="57">
        <v>164</v>
      </c>
      <c r="T48" s="56"/>
      <c r="U48" s="56"/>
      <c r="V48" s="56"/>
      <c r="W48" s="56"/>
      <c r="Z48" s="54" t="s">
        <v>3403</v>
      </c>
      <c r="AA48" s="55" t="s">
        <v>400</v>
      </c>
      <c r="AB48" s="55" t="s">
        <v>3264</v>
      </c>
      <c r="AC48" s="55" t="s">
        <v>315</v>
      </c>
      <c r="AD48" s="57">
        <v>184</v>
      </c>
      <c r="AF48" s="56"/>
      <c r="AG48" s="56"/>
      <c r="AH48" s="56"/>
      <c r="AI48" s="56"/>
      <c r="AL48" s="54" t="s">
        <v>3403</v>
      </c>
      <c r="AM48" s="55" t="s">
        <v>1188</v>
      </c>
      <c r="AN48" s="55" t="s">
        <v>3342</v>
      </c>
      <c r="AO48" s="55" t="s">
        <v>1148</v>
      </c>
      <c r="AP48" s="57">
        <v>218</v>
      </c>
      <c r="AR48" s="56" t="s">
        <v>2968</v>
      </c>
      <c r="AS48" s="56" t="s">
        <v>2968</v>
      </c>
      <c r="AT48" s="56" t="s">
        <v>2968</v>
      </c>
      <c r="AU48" s="56" t="s">
        <v>2968</v>
      </c>
      <c r="AX48" s="54" t="s">
        <v>3403</v>
      </c>
      <c r="AY48" s="55" t="s">
        <v>738</v>
      </c>
      <c r="AZ48" s="55" t="s">
        <v>3302</v>
      </c>
      <c r="BA48" s="55" t="s">
        <v>2878</v>
      </c>
      <c r="BB48" s="57">
        <v>248</v>
      </c>
      <c r="BD48" s="56"/>
      <c r="BE48" s="56"/>
      <c r="BF48" s="56"/>
      <c r="BG48" s="56"/>
    </row>
    <row r="49" spans="2:60" ht="16.5" customHeight="1">
      <c r="B49" s="54" t="s">
        <v>3403</v>
      </c>
      <c r="C49" s="55" t="s">
        <v>199</v>
      </c>
      <c r="D49" s="62" t="s">
        <v>3209</v>
      </c>
      <c r="E49" s="55" t="s">
        <v>2866</v>
      </c>
      <c r="F49" s="57">
        <v>100</v>
      </c>
      <c r="G49" s="101" t="s">
        <v>2968</v>
      </c>
      <c r="H49" s="102"/>
      <c r="I49" s="102"/>
      <c r="J49" s="102"/>
      <c r="K49" s="102"/>
      <c r="L49" s="102"/>
      <c r="N49" s="54" t="s">
        <v>3408</v>
      </c>
      <c r="O49" s="55" t="s">
        <v>3241</v>
      </c>
      <c r="P49" s="55" t="s">
        <v>3242</v>
      </c>
      <c r="Q49" s="55" t="s">
        <v>2003</v>
      </c>
      <c r="R49" s="57">
        <v>162</v>
      </c>
      <c r="S49" s="101" t="s">
        <v>2968</v>
      </c>
      <c r="T49" s="102"/>
      <c r="U49" s="102"/>
      <c r="V49" s="102"/>
      <c r="W49" s="102"/>
      <c r="X49" s="102"/>
      <c r="Z49" s="54" t="s">
        <v>3403</v>
      </c>
      <c r="AA49" s="55" t="s">
        <v>1722</v>
      </c>
      <c r="AB49" s="55" t="s">
        <v>3273</v>
      </c>
      <c r="AC49" s="55" t="s">
        <v>1700</v>
      </c>
      <c r="AD49" s="57">
        <v>184</v>
      </c>
      <c r="AE49" s="101" t="s">
        <v>2968</v>
      </c>
      <c r="AF49" s="102"/>
      <c r="AG49" s="102"/>
      <c r="AH49" s="102"/>
      <c r="AI49" s="102"/>
      <c r="AJ49" s="102"/>
      <c r="AL49" s="54" t="s">
        <v>3403</v>
      </c>
      <c r="AM49" s="55" t="s">
        <v>1500</v>
      </c>
      <c r="AN49" s="55" t="s">
        <v>3170</v>
      </c>
      <c r="AO49" s="55" t="s">
        <v>1493</v>
      </c>
      <c r="AP49" s="57">
        <v>218</v>
      </c>
      <c r="AQ49" s="101" t="s">
        <v>2968</v>
      </c>
      <c r="AR49" s="102"/>
      <c r="AS49" s="102"/>
      <c r="AT49" s="102"/>
      <c r="AU49" s="102"/>
      <c r="AV49" s="102"/>
      <c r="AX49" s="54" t="s">
        <v>3408</v>
      </c>
      <c r="AY49" s="55" t="s">
        <v>220</v>
      </c>
      <c r="AZ49" s="55" t="s">
        <v>3328</v>
      </c>
      <c r="BA49" s="55" t="s">
        <v>219</v>
      </c>
      <c r="BB49" s="57">
        <v>246</v>
      </c>
      <c r="BC49" s="101" t="s">
        <v>2968</v>
      </c>
      <c r="BD49" s="102"/>
      <c r="BE49" s="102"/>
      <c r="BF49" s="102"/>
      <c r="BG49" s="102"/>
      <c r="BH49" s="102"/>
    </row>
    <row r="50" spans="2:60" ht="16.5" customHeight="1" thickBot="1">
      <c r="B50" s="54" t="s">
        <v>3325</v>
      </c>
      <c r="C50" s="55" t="s">
        <v>274</v>
      </c>
      <c r="D50" s="62" t="s">
        <v>3213</v>
      </c>
      <c r="E50" s="55" t="s">
        <v>239</v>
      </c>
      <c r="F50" s="57">
        <v>96</v>
      </c>
      <c r="G50" s="101"/>
      <c r="H50" s="102"/>
      <c r="I50" s="102"/>
      <c r="J50" s="102"/>
      <c r="K50" s="102"/>
      <c r="L50" s="102"/>
      <c r="N50" s="54" t="s">
        <v>3325</v>
      </c>
      <c r="O50" s="55" t="s">
        <v>38</v>
      </c>
      <c r="P50" s="55" t="s">
        <v>3235</v>
      </c>
      <c r="Q50" s="55" t="s">
        <v>2856</v>
      </c>
      <c r="R50" s="57">
        <v>158</v>
      </c>
      <c r="S50" s="101"/>
      <c r="T50" s="102"/>
      <c r="U50" s="102"/>
      <c r="V50" s="102"/>
      <c r="W50" s="102"/>
      <c r="X50" s="102"/>
      <c r="Z50" s="103" t="s">
        <v>3403</v>
      </c>
      <c r="AA50" s="104" t="s">
        <v>3488</v>
      </c>
      <c r="AB50" s="104" t="s">
        <v>3489</v>
      </c>
      <c r="AC50" s="104" t="s">
        <v>1906</v>
      </c>
      <c r="AD50" s="106">
        <v>184</v>
      </c>
      <c r="AE50" s="101"/>
      <c r="AF50" s="102"/>
      <c r="AG50" s="102"/>
      <c r="AH50" s="102"/>
      <c r="AI50" s="102"/>
      <c r="AJ50" s="102"/>
      <c r="AL50" s="103" t="s">
        <v>3325</v>
      </c>
      <c r="AM50" s="104" t="s">
        <v>906</v>
      </c>
      <c r="AN50" s="104" t="s">
        <v>3159</v>
      </c>
      <c r="AO50" s="104" t="s">
        <v>899</v>
      </c>
      <c r="AP50" s="106">
        <v>216</v>
      </c>
      <c r="AQ50" s="101"/>
      <c r="AR50" s="102"/>
      <c r="AS50" s="102"/>
      <c r="AT50" s="102"/>
      <c r="AU50" s="102"/>
      <c r="AV50" s="102"/>
      <c r="AX50" s="54" t="s">
        <v>3408</v>
      </c>
      <c r="AY50" s="55" t="s">
        <v>1205</v>
      </c>
      <c r="AZ50" s="55" t="s">
        <v>3155</v>
      </c>
      <c r="BA50" s="55" t="s">
        <v>1148</v>
      </c>
      <c r="BB50" s="57">
        <v>246</v>
      </c>
      <c r="BC50" s="101"/>
      <c r="BD50" s="102"/>
      <c r="BE50" s="102"/>
      <c r="BF50" s="102"/>
      <c r="BG50" s="102"/>
      <c r="BH50" s="102"/>
    </row>
    <row r="51" spans="2:60" ht="16.5" customHeight="1" thickBot="1">
      <c r="B51" s="103" t="s">
        <v>3325</v>
      </c>
      <c r="C51" s="104" t="s">
        <v>3331</v>
      </c>
      <c r="D51" s="105" t="s">
        <v>3192</v>
      </c>
      <c r="E51" s="104" t="s">
        <v>2024</v>
      </c>
      <c r="F51" s="106">
        <v>96</v>
      </c>
      <c r="G51" s="101"/>
      <c r="H51" s="102"/>
      <c r="I51" s="102"/>
      <c r="J51" s="102"/>
      <c r="K51" s="102"/>
      <c r="L51" s="102"/>
      <c r="N51" s="103" t="s">
        <v>3325</v>
      </c>
      <c r="O51" s="104" t="s">
        <v>349</v>
      </c>
      <c r="P51" s="104" t="s">
        <v>3227</v>
      </c>
      <c r="Q51" s="104" t="s">
        <v>315</v>
      </c>
      <c r="R51" s="106">
        <v>158</v>
      </c>
      <c r="S51" s="101"/>
      <c r="T51" s="102"/>
      <c r="U51" s="102"/>
      <c r="V51" s="102"/>
      <c r="W51" s="102"/>
      <c r="X51" s="102"/>
      <c r="Z51" s="107" t="s">
        <v>2968</v>
      </c>
      <c r="AA51" s="107" t="s">
        <v>2968</v>
      </c>
      <c r="AB51" s="107" t="s">
        <v>2968</v>
      </c>
      <c r="AC51" s="107" t="s">
        <v>2968</v>
      </c>
      <c r="AD51" s="109" t="s">
        <v>2968</v>
      </c>
      <c r="AE51" s="102"/>
      <c r="AF51" s="102"/>
      <c r="AG51" s="102"/>
      <c r="AH51" s="102"/>
      <c r="AI51" s="102"/>
      <c r="AJ51" s="102"/>
      <c r="AL51" s="107" t="s">
        <v>2968</v>
      </c>
      <c r="AM51" s="107" t="s">
        <v>2968</v>
      </c>
      <c r="AN51" s="107" t="s">
        <v>2968</v>
      </c>
      <c r="AO51" s="107" t="s">
        <v>2968</v>
      </c>
      <c r="AP51" s="109" t="s">
        <v>2968</v>
      </c>
      <c r="AQ51" s="102"/>
      <c r="AR51" s="102"/>
      <c r="AS51" s="102"/>
      <c r="AT51" s="102"/>
      <c r="AU51" s="102"/>
      <c r="AV51" s="102"/>
      <c r="AX51" s="54" t="s">
        <v>3408</v>
      </c>
      <c r="AY51" s="55" t="s">
        <v>1215</v>
      </c>
      <c r="AZ51" s="55" t="s">
        <v>3125</v>
      </c>
      <c r="BA51" s="55" t="s">
        <v>1148</v>
      </c>
      <c r="BB51" s="57">
        <v>246</v>
      </c>
      <c r="BC51" s="101"/>
      <c r="BD51" s="102"/>
      <c r="BE51" s="102"/>
      <c r="BF51" s="102"/>
      <c r="BG51" s="102"/>
      <c r="BH51" s="102"/>
    </row>
    <row r="52" spans="2:60" ht="16.5" customHeight="1" thickBot="1">
      <c r="B52" s="107" t="s">
        <v>2968</v>
      </c>
      <c r="C52" s="107" t="s">
        <v>2968</v>
      </c>
      <c r="D52" s="108" t="s">
        <v>2968</v>
      </c>
      <c r="E52" s="107" t="s">
        <v>2968</v>
      </c>
      <c r="F52" s="109" t="s">
        <v>2968</v>
      </c>
      <c r="G52" s="102"/>
      <c r="H52" s="102"/>
      <c r="I52" s="102"/>
      <c r="J52" s="102"/>
      <c r="K52" s="102"/>
      <c r="L52" s="102"/>
      <c r="N52" s="107" t="s">
        <v>2968</v>
      </c>
      <c r="O52" s="107" t="s">
        <v>2968</v>
      </c>
      <c r="P52" s="107" t="s">
        <v>2968</v>
      </c>
      <c r="Q52" s="107" t="s">
        <v>2968</v>
      </c>
      <c r="R52" s="109" t="s">
        <v>2968</v>
      </c>
      <c r="S52" s="102"/>
      <c r="T52" s="102"/>
      <c r="U52" s="102"/>
      <c r="V52" s="102"/>
      <c r="W52" s="102"/>
      <c r="X52" s="102"/>
      <c r="Z52" s="110" t="s">
        <v>2968</v>
      </c>
      <c r="AA52" s="110" t="s">
        <v>2968</v>
      </c>
      <c r="AB52" s="110" t="s">
        <v>2968</v>
      </c>
      <c r="AC52" s="110" t="s">
        <v>2968</v>
      </c>
      <c r="AD52" s="112" t="s">
        <v>2968</v>
      </c>
      <c r="AE52" s="102"/>
      <c r="AF52" s="102"/>
      <c r="AG52" s="102"/>
      <c r="AH52" s="102"/>
      <c r="AI52" s="102"/>
      <c r="AJ52" s="102"/>
      <c r="AL52" s="110" t="s">
        <v>2968</v>
      </c>
      <c r="AM52" s="110" t="s">
        <v>2968</v>
      </c>
      <c r="AN52" s="110" t="s">
        <v>2968</v>
      </c>
      <c r="AO52" s="110" t="s">
        <v>2968</v>
      </c>
      <c r="AP52" s="112" t="s">
        <v>2968</v>
      </c>
      <c r="AQ52" s="102"/>
      <c r="AR52" s="102"/>
      <c r="AS52" s="102"/>
      <c r="AT52" s="102"/>
      <c r="AU52" s="102"/>
      <c r="AV52" s="102"/>
      <c r="AX52" s="103" t="s">
        <v>3408</v>
      </c>
      <c r="AY52" s="104" t="s">
        <v>1774</v>
      </c>
      <c r="AZ52" s="104" t="s">
        <v>3321</v>
      </c>
      <c r="BA52" s="104" t="s">
        <v>2924</v>
      </c>
      <c r="BB52" s="106">
        <v>246</v>
      </c>
      <c r="BC52" s="101"/>
      <c r="BD52" s="102"/>
      <c r="BE52" s="102"/>
      <c r="BF52" s="102"/>
      <c r="BG52" s="102"/>
      <c r="BH52" s="102"/>
    </row>
    <row r="53" spans="2:60" ht="16.5" customHeight="1">
      <c r="B53" s="110" t="s">
        <v>2968</v>
      </c>
      <c r="C53" s="110" t="s">
        <v>2968</v>
      </c>
      <c r="D53" s="111" t="s">
        <v>2968</v>
      </c>
      <c r="E53" s="110" t="s">
        <v>2968</v>
      </c>
      <c r="F53" s="112" t="s">
        <v>2968</v>
      </c>
      <c r="G53" s="102"/>
      <c r="H53" s="102"/>
      <c r="I53" s="102"/>
      <c r="J53" s="102"/>
      <c r="K53" s="102"/>
      <c r="L53" s="102"/>
      <c r="N53" s="110" t="s">
        <v>2968</v>
      </c>
      <c r="O53" s="110" t="s">
        <v>2968</v>
      </c>
      <c r="P53" s="110" t="s">
        <v>2968</v>
      </c>
      <c r="Q53" s="110" t="s">
        <v>2968</v>
      </c>
      <c r="R53" s="112" t="s">
        <v>2968</v>
      </c>
      <c r="S53" s="102"/>
      <c r="T53" s="102"/>
      <c r="U53" s="102"/>
      <c r="V53" s="102"/>
      <c r="W53" s="102"/>
      <c r="X53" s="102"/>
      <c r="Z53" s="110" t="s">
        <v>2968</v>
      </c>
      <c r="AA53" s="110" t="s">
        <v>2968</v>
      </c>
      <c r="AB53" s="110" t="s">
        <v>2968</v>
      </c>
      <c r="AC53" s="110" t="s">
        <v>2968</v>
      </c>
      <c r="AD53" s="112" t="s">
        <v>2968</v>
      </c>
      <c r="AE53" s="102"/>
      <c r="AF53" s="102"/>
      <c r="AG53" s="102"/>
      <c r="AH53" s="102"/>
      <c r="AI53" s="102"/>
      <c r="AJ53" s="102"/>
      <c r="AL53" s="110" t="s">
        <v>2968</v>
      </c>
      <c r="AM53" s="110" t="s">
        <v>2968</v>
      </c>
      <c r="AN53" s="110" t="s">
        <v>2968</v>
      </c>
      <c r="AO53" s="110" t="s">
        <v>2968</v>
      </c>
      <c r="AP53" s="112" t="s">
        <v>2968</v>
      </c>
      <c r="AQ53" s="102"/>
      <c r="AR53" s="102"/>
      <c r="AS53" s="102"/>
      <c r="AT53" s="102"/>
      <c r="AU53" s="102"/>
      <c r="AV53" s="102"/>
      <c r="AX53" s="107" t="s">
        <v>2968</v>
      </c>
      <c r="AY53" s="107" t="s">
        <v>2968</v>
      </c>
      <c r="AZ53" s="107" t="s">
        <v>2968</v>
      </c>
      <c r="BA53" s="107" t="s">
        <v>2968</v>
      </c>
      <c r="BB53" s="109" t="s">
        <v>2968</v>
      </c>
      <c r="BC53" s="102"/>
      <c r="BD53" s="102"/>
      <c r="BE53" s="102"/>
      <c r="BF53" s="102"/>
      <c r="BG53" s="102"/>
      <c r="BH53" s="102"/>
    </row>
    <row r="54" spans="2:60" ht="16.5" customHeight="1">
      <c r="B54" s="110" t="s">
        <v>2968</v>
      </c>
      <c r="C54" s="110" t="s">
        <v>2968</v>
      </c>
      <c r="D54" s="111" t="s">
        <v>2968</v>
      </c>
      <c r="E54" s="110" t="s">
        <v>2968</v>
      </c>
      <c r="F54" s="112" t="s">
        <v>2968</v>
      </c>
      <c r="G54" s="102"/>
      <c r="H54" s="102"/>
      <c r="I54" s="102"/>
      <c r="J54" s="102"/>
      <c r="K54" s="102"/>
      <c r="L54" s="102"/>
      <c r="N54" s="110" t="s">
        <v>2968</v>
      </c>
      <c r="O54" s="110" t="s">
        <v>2968</v>
      </c>
      <c r="P54" s="110" t="s">
        <v>2968</v>
      </c>
      <c r="Q54" s="110" t="s">
        <v>2968</v>
      </c>
      <c r="R54" s="112" t="s">
        <v>2968</v>
      </c>
      <c r="S54" s="102"/>
      <c r="T54" s="102"/>
      <c r="U54" s="102"/>
      <c r="V54" s="102"/>
      <c r="W54" s="102"/>
      <c r="X54" s="102"/>
      <c r="Z54" s="110" t="s">
        <v>2968</v>
      </c>
      <c r="AA54" s="110" t="s">
        <v>2968</v>
      </c>
      <c r="AB54" s="110" t="s">
        <v>2968</v>
      </c>
      <c r="AC54" s="110" t="s">
        <v>2968</v>
      </c>
      <c r="AD54" s="112" t="s">
        <v>2968</v>
      </c>
      <c r="AE54" s="102"/>
      <c r="AF54" s="102"/>
      <c r="AG54" s="102"/>
      <c r="AH54" s="102"/>
      <c r="AI54" s="102"/>
      <c r="AJ54" s="102"/>
      <c r="AL54" s="110" t="s">
        <v>2968</v>
      </c>
      <c r="AM54" s="110" t="s">
        <v>2968</v>
      </c>
      <c r="AN54" s="110" t="s">
        <v>2968</v>
      </c>
      <c r="AO54" s="110" t="s">
        <v>2968</v>
      </c>
      <c r="AP54" s="112" t="s">
        <v>2968</v>
      </c>
      <c r="AQ54" s="102"/>
      <c r="AR54" s="102"/>
      <c r="AS54" s="102"/>
      <c r="AT54" s="102"/>
      <c r="AU54" s="102"/>
      <c r="AV54" s="102"/>
      <c r="AX54" s="110" t="s">
        <v>2968</v>
      </c>
      <c r="AY54" s="110" t="s">
        <v>2968</v>
      </c>
      <c r="AZ54" s="110" t="s">
        <v>2968</v>
      </c>
      <c r="BA54" s="110" t="s">
        <v>2968</v>
      </c>
      <c r="BB54" s="112" t="s">
        <v>2968</v>
      </c>
      <c r="BC54" s="102"/>
      <c r="BD54" s="102"/>
      <c r="BE54" s="102"/>
      <c r="BF54" s="102"/>
      <c r="BG54" s="102"/>
      <c r="BH54" s="102"/>
    </row>
    <row r="55" spans="2:60" ht="16.5" customHeight="1">
      <c r="B55" s="110" t="s">
        <v>2968</v>
      </c>
      <c r="C55" s="110" t="s">
        <v>2968</v>
      </c>
      <c r="D55" s="111" t="s">
        <v>2968</v>
      </c>
      <c r="E55" s="110" t="s">
        <v>2968</v>
      </c>
      <c r="F55" s="112" t="s">
        <v>2968</v>
      </c>
      <c r="G55" s="102"/>
      <c r="H55" s="102"/>
      <c r="I55" s="102"/>
      <c r="J55" s="102"/>
      <c r="K55" s="102"/>
      <c r="L55" s="102"/>
      <c r="N55" s="110" t="s">
        <v>2968</v>
      </c>
      <c r="O55" s="110" t="s">
        <v>2968</v>
      </c>
      <c r="P55" s="110" t="s">
        <v>2968</v>
      </c>
      <c r="Q55" s="110" t="s">
        <v>2968</v>
      </c>
      <c r="R55" s="112" t="s">
        <v>2968</v>
      </c>
      <c r="S55" s="102"/>
      <c r="T55" s="102"/>
      <c r="U55" s="102"/>
      <c r="V55" s="102"/>
      <c r="W55" s="102"/>
      <c r="X55" s="102"/>
      <c r="Z55" s="110" t="s">
        <v>2968</v>
      </c>
      <c r="AA55" s="110" t="s">
        <v>2968</v>
      </c>
      <c r="AB55" s="110" t="s">
        <v>2968</v>
      </c>
      <c r="AC55" s="110" t="s">
        <v>2968</v>
      </c>
      <c r="AD55" s="112" t="s">
        <v>2968</v>
      </c>
      <c r="AE55" s="102"/>
      <c r="AF55" s="102"/>
      <c r="AG55" s="102"/>
      <c r="AH55" s="102"/>
      <c r="AI55" s="102"/>
      <c r="AJ55" s="102"/>
      <c r="AL55" s="110" t="s">
        <v>2968</v>
      </c>
      <c r="AM55" s="110" t="s">
        <v>2968</v>
      </c>
      <c r="AN55" s="110" t="s">
        <v>2968</v>
      </c>
      <c r="AO55" s="110" t="s">
        <v>2968</v>
      </c>
      <c r="AP55" s="112" t="s">
        <v>2968</v>
      </c>
      <c r="AQ55" s="102"/>
      <c r="AR55" s="102"/>
      <c r="AS55" s="102"/>
      <c r="AT55" s="102"/>
      <c r="AU55" s="102"/>
      <c r="AV55" s="102"/>
      <c r="AX55" s="110" t="s">
        <v>2968</v>
      </c>
      <c r="AY55" s="110" t="s">
        <v>2968</v>
      </c>
      <c r="AZ55" s="110" t="s">
        <v>2968</v>
      </c>
      <c r="BA55" s="110" t="s">
        <v>2968</v>
      </c>
      <c r="BB55" s="112" t="s">
        <v>2968</v>
      </c>
      <c r="BC55" s="102"/>
      <c r="BD55" s="102"/>
      <c r="BE55" s="102"/>
      <c r="BF55" s="102"/>
      <c r="BG55" s="102"/>
      <c r="BH55" s="102"/>
    </row>
    <row r="56" spans="2:60" ht="16.5" customHeight="1">
      <c r="B56" s="110" t="s">
        <v>2968</v>
      </c>
      <c r="C56" s="110" t="s">
        <v>2968</v>
      </c>
      <c r="D56" s="111" t="s">
        <v>2968</v>
      </c>
      <c r="E56" s="110" t="s">
        <v>2968</v>
      </c>
      <c r="F56" s="112" t="s">
        <v>2968</v>
      </c>
      <c r="G56" s="102"/>
      <c r="H56" s="102"/>
      <c r="I56" s="102"/>
      <c r="J56" s="102"/>
      <c r="K56" s="102"/>
      <c r="L56" s="102"/>
      <c r="N56" s="110" t="s">
        <v>2968</v>
      </c>
      <c r="O56" s="110" t="s">
        <v>2968</v>
      </c>
      <c r="P56" s="110" t="s">
        <v>2968</v>
      </c>
      <c r="Q56" s="110" t="s">
        <v>2968</v>
      </c>
      <c r="R56" s="112" t="s">
        <v>2968</v>
      </c>
      <c r="S56" s="102"/>
      <c r="T56" s="102"/>
      <c r="U56" s="102"/>
      <c r="V56" s="102"/>
      <c r="W56" s="102"/>
      <c r="X56" s="102"/>
      <c r="Z56" s="110" t="s">
        <v>2968</v>
      </c>
      <c r="AA56" s="110" t="s">
        <v>2968</v>
      </c>
      <c r="AB56" s="110" t="s">
        <v>2968</v>
      </c>
      <c r="AC56" s="110" t="s">
        <v>2968</v>
      </c>
      <c r="AD56" s="112" t="s">
        <v>2968</v>
      </c>
      <c r="AE56" s="102"/>
      <c r="AF56" s="102"/>
      <c r="AG56" s="102"/>
      <c r="AH56" s="102"/>
      <c r="AI56" s="102"/>
      <c r="AJ56" s="102"/>
      <c r="AL56" s="110" t="s">
        <v>2968</v>
      </c>
      <c r="AM56" s="110" t="s">
        <v>2968</v>
      </c>
      <c r="AN56" s="110" t="s">
        <v>2968</v>
      </c>
      <c r="AO56" s="110" t="s">
        <v>2968</v>
      </c>
      <c r="AP56" s="112" t="s">
        <v>2968</v>
      </c>
      <c r="AQ56" s="102"/>
      <c r="AR56" s="102"/>
      <c r="AS56" s="102"/>
      <c r="AT56" s="102"/>
      <c r="AU56" s="102"/>
      <c r="AV56" s="102"/>
      <c r="AX56" s="110" t="s">
        <v>2968</v>
      </c>
      <c r="AY56" s="110" t="s">
        <v>2968</v>
      </c>
      <c r="AZ56" s="110" t="s">
        <v>2968</v>
      </c>
      <c r="BA56" s="110" t="s">
        <v>2968</v>
      </c>
      <c r="BB56" s="112" t="s">
        <v>2968</v>
      </c>
      <c r="BC56" s="102"/>
      <c r="BD56" s="102"/>
      <c r="BE56" s="102"/>
      <c r="BF56" s="102"/>
      <c r="BG56" s="102"/>
      <c r="BH56" s="102"/>
    </row>
    <row r="57" spans="2:60" ht="16.5" customHeight="1">
      <c r="B57" s="110" t="s">
        <v>2968</v>
      </c>
      <c r="C57" s="110" t="s">
        <v>2968</v>
      </c>
      <c r="D57" s="111" t="s">
        <v>2968</v>
      </c>
      <c r="E57" s="110" t="s">
        <v>2968</v>
      </c>
      <c r="F57" s="112" t="s">
        <v>2968</v>
      </c>
      <c r="H57" s="63"/>
      <c r="I57" s="63"/>
      <c r="J57" s="63"/>
      <c r="K57" s="63"/>
      <c r="N57" s="110" t="s">
        <v>2968</v>
      </c>
      <c r="O57" s="110" t="s">
        <v>2968</v>
      </c>
      <c r="P57" s="110" t="s">
        <v>2968</v>
      </c>
      <c r="Q57" s="110" t="s">
        <v>2968</v>
      </c>
      <c r="R57" s="112" t="s">
        <v>2968</v>
      </c>
      <c r="T57" s="63"/>
      <c r="U57" s="63"/>
      <c r="V57" s="63"/>
      <c r="W57" s="63"/>
      <c r="Z57" s="110" t="s">
        <v>2968</v>
      </c>
      <c r="AA57" s="110" t="s">
        <v>2968</v>
      </c>
      <c r="AB57" s="110" t="s">
        <v>2968</v>
      </c>
      <c r="AC57" s="110" t="s">
        <v>2968</v>
      </c>
      <c r="AD57" s="112" t="s">
        <v>2968</v>
      </c>
      <c r="AF57" s="63"/>
      <c r="AG57" s="63"/>
      <c r="AH57" s="63"/>
      <c r="AI57" s="63"/>
      <c r="AL57" s="110" t="s">
        <v>2968</v>
      </c>
      <c r="AM57" s="110" t="s">
        <v>2968</v>
      </c>
      <c r="AN57" s="110" t="s">
        <v>2968</v>
      </c>
      <c r="AO57" s="110" t="s">
        <v>2968</v>
      </c>
      <c r="AP57" s="112" t="s">
        <v>2968</v>
      </c>
      <c r="AR57" s="63"/>
      <c r="AS57" s="63"/>
      <c r="AT57" s="63"/>
      <c r="AU57" s="63"/>
      <c r="AX57" s="110" t="s">
        <v>2968</v>
      </c>
      <c r="AY57" s="110" t="s">
        <v>2968</v>
      </c>
      <c r="AZ57" s="110" t="s">
        <v>2968</v>
      </c>
      <c r="BA57" s="110" t="s">
        <v>2968</v>
      </c>
      <c r="BB57" s="112" t="s">
        <v>2968</v>
      </c>
      <c r="BD57" s="63"/>
      <c r="BE57" s="63"/>
      <c r="BF57" s="63"/>
      <c r="BG57" s="63"/>
    </row>
    <row r="58" spans="2:60" ht="16.5" customHeight="1">
      <c r="B58" s="110" t="s">
        <v>2968</v>
      </c>
      <c r="C58" s="110" t="s">
        <v>2968</v>
      </c>
      <c r="D58" s="111" t="s">
        <v>2968</v>
      </c>
      <c r="E58" s="110" t="s">
        <v>2968</v>
      </c>
      <c r="F58" s="112" t="s">
        <v>2968</v>
      </c>
      <c r="H58" s="63"/>
      <c r="I58" s="63"/>
      <c r="J58" s="63"/>
      <c r="K58" s="63"/>
      <c r="N58" s="110" t="s">
        <v>2968</v>
      </c>
      <c r="O58" s="110" t="s">
        <v>2968</v>
      </c>
      <c r="P58" s="110" t="s">
        <v>2968</v>
      </c>
      <c r="Q58" s="110" t="s">
        <v>2968</v>
      </c>
      <c r="R58" s="112" t="s">
        <v>2968</v>
      </c>
      <c r="T58" s="63"/>
      <c r="U58" s="63"/>
      <c r="V58" s="63"/>
      <c r="W58" s="63"/>
      <c r="Z58" s="110" t="s">
        <v>2968</v>
      </c>
      <c r="AA58" s="110" t="s">
        <v>2968</v>
      </c>
      <c r="AB58" s="110" t="s">
        <v>2968</v>
      </c>
      <c r="AC58" s="110" t="s">
        <v>2968</v>
      </c>
      <c r="AD58" s="112" t="s">
        <v>2968</v>
      </c>
      <c r="AF58" s="63"/>
      <c r="AG58" s="63"/>
      <c r="AH58" s="63"/>
      <c r="AI58" s="63"/>
      <c r="AL58" s="110" t="s">
        <v>2968</v>
      </c>
      <c r="AM58" s="110" t="s">
        <v>2968</v>
      </c>
      <c r="AN58" s="110" t="s">
        <v>2968</v>
      </c>
      <c r="AO58" s="110" t="s">
        <v>2968</v>
      </c>
      <c r="AP58" s="112" t="s">
        <v>2968</v>
      </c>
      <c r="AR58" s="63"/>
      <c r="AS58" s="63"/>
      <c r="AT58" s="63"/>
      <c r="AU58" s="63"/>
      <c r="AX58" s="110" t="s">
        <v>2968</v>
      </c>
      <c r="AY58" s="110" t="s">
        <v>2968</v>
      </c>
      <c r="AZ58" s="110" t="s">
        <v>2968</v>
      </c>
      <c r="BA58" s="110" t="s">
        <v>2968</v>
      </c>
      <c r="BB58" s="112" t="s">
        <v>2968</v>
      </c>
      <c r="BD58" s="63"/>
      <c r="BE58" s="63"/>
      <c r="BF58" s="63"/>
      <c r="BG58" s="63"/>
    </row>
    <row r="59" spans="2:60" ht="16.5" customHeight="1">
      <c r="B59" s="110" t="s">
        <v>2968</v>
      </c>
      <c r="C59" s="110" t="s">
        <v>2968</v>
      </c>
      <c r="D59" s="111" t="s">
        <v>2968</v>
      </c>
      <c r="E59" s="110" t="s">
        <v>2968</v>
      </c>
      <c r="F59" s="112" t="s">
        <v>2968</v>
      </c>
      <c r="H59" s="63"/>
      <c r="I59" s="63"/>
      <c r="J59" s="63"/>
      <c r="K59" s="63"/>
      <c r="N59" s="110" t="s">
        <v>2968</v>
      </c>
      <c r="O59" s="110" t="s">
        <v>2968</v>
      </c>
      <c r="P59" s="110" t="s">
        <v>2968</v>
      </c>
      <c r="Q59" s="110" t="s">
        <v>2968</v>
      </c>
      <c r="R59" s="112" t="s">
        <v>2968</v>
      </c>
      <c r="T59" s="63"/>
      <c r="U59" s="63"/>
      <c r="V59" s="63"/>
      <c r="W59" s="63"/>
      <c r="Z59" s="110" t="s">
        <v>2968</v>
      </c>
      <c r="AA59" s="110" t="s">
        <v>2968</v>
      </c>
      <c r="AB59" s="110" t="s">
        <v>2968</v>
      </c>
      <c r="AC59" s="110" t="s">
        <v>2968</v>
      </c>
      <c r="AD59" s="112" t="s">
        <v>2968</v>
      </c>
      <c r="AF59" s="63"/>
      <c r="AG59" s="63"/>
      <c r="AH59" s="63"/>
      <c r="AI59" s="63"/>
      <c r="AL59" s="110" t="s">
        <v>2968</v>
      </c>
      <c r="AM59" s="110" t="s">
        <v>2968</v>
      </c>
      <c r="AN59" s="110" t="s">
        <v>2968</v>
      </c>
      <c r="AO59" s="110" t="s">
        <v>2968</v>
      </c>
      <c r="AP59" s="112" t="s">
        <v>2968</v>
      </c>
      <c r="AR59" s="63"/>
      <c r="AS59" s="63"/>
      <c r="AT59" s="63"/>
      <c r="AU59" s="63"/>
      <c r="AX59" s="110" t="s">
        <v>2968</v>
      </c>
      <c r="AY59" s="110" t="s">
        <v>2968</v>
      </c>
      <c r="AZ59" s="110" t="s">
        <v>2968</v>
      </c>
      <c r="BA59" s="110" t="s">
        <v>2968</v>
      </c>
      <c r="BB59" s="112" t="s">
        <v>2968</v>
      </c>
      <c r="BD59" s="63"/>
      <c r="BE59" s="63"/>
      <c r="BF59" s="63"/>
      <c r="BG59" s="63"/>
    </row>
    <row r="60" spans="2:60" ht="16.5" customHeight="1">
      <c r="B60" s="110" t="s">
        <v>2968</v>
      </c>
      <c r="C60" s="110" t="s">
        <v>2968</v>
      </c>
      <c r="D60" s="111" t="s">
        <v>2968</v>
      </c>
      <c r="E60" s="110" t="s">
        <v>2968</v>
      </c>
      <c r="F60" s="112" t="s">
        <v>2968</v>
      </c>
      <c r="H60" s="63"/>
      <c r="I60" s="63"/>
      <c r="J60" s="63"/>
      <c r="K60" s="63"/>
      <c r="N60" s="110" t="s">
        <v>2968</v>
      </c>
      <c r="O60" s="110" t="s">
        <v>2968</v>
      </c>
      <c r="P60" s="110" t="s">
        <v>2968</v>
      </c>
      <c r="Q60" s="110" t="s">
        <v>2968</v>
      </c>
      <c r="R60" s="112" t="s">
        <v>2968</v>
      </c>
      <c r="T60" s="63"/>
      <c r="U60" s="63"/>
      <c r="V60" s="63"/>
      <c r="W60" s="63"/>
      <c r="Z60" s="110" t="s">
        <v>2968</v>
      </c>
      <c r="AA60" s="110" t="s">
        <v>2968</v>
      </c>
      <c r="AB60" s="110" t="s">
        <v>2968</v>
      </c>
      <c r="AC60" s="110" t="s">
        <v>2968</v>
      </c>
      <c r="AD60" s="112" t="s">
        <v>2968</v>
      </c>
      <c r="AF60" s="63"/>
      <c r="AG60" s="63"/>
      <c r="AH60" s="63"/>
      <c r="AI60" s="63"/>
      <c r="AL60" s="110" t="s">
        <v>2968</v>
      </c>
      <c r="AM60" s="110" t="s">
        <v>2968</v>
      </c>
      <c r="AN60" s="110" t="s">
        <v>2968</v>
      </c>
      <c r="AO60" s="110" t="s">
        <v>2968</v>
      </c>
      <c r="AP60" s="112" t="s">
        <v>2968</v>
      </c>
      <c r="AR60" s="63"/>
      <c r="AS60" s="63"/>
      <c r="AT60" s="63"/>
      <c r="AU60" s="63"/>
      <c r="AX60" s="110" t="s">
        <v>2968</v>
      </c>
      <c r="AY60" s="110" t="s">
        <v>2968</v>
      </c>
      <c r="AZ60" s="110" t="s">
        <v>2968</v>
      </c>
      <c r="BA60" s="110" t="s">
        <v>2968</v>
      </c>
      <c r="BB60" s="112" t="s">
        <v>2968</v>
      </c>
      <c r="BD60" s="63"/>
      <c r="BE60" s="63"/>
      <c r="BF60" s="63"/>
      <c r="BG60" s="63"/>
    </row>
    <row r="61" spans="2:60" ht="16.5" customHeight="1">
      <c r="N61" s="110" t="s">
        <v>2968</v>
      </c>
      <c r="O61" s="110" t="s">
        <v>2968</v>
      </c>
      <c r="P61" s="110" t="s">
        <v>2968</v>
      </c>
      <c r="Q61" s="110" t="s">
        <v>2968</v>
      </c>
      <c r="R61" s="112" t="s">
        <v>2968</v>
      </c>
      <c r="Z61" s="110" t="s">
        <v>2968</v>
      </c>
      <c r="AA61" s="110" t="s">
        <v>2968</v>
      </c>
      <c r="AB61" s="110" t="s">
        <v>2968</v>
      </c>
      <c r="AC61" s="110" t="s">
        <v>2968</v>
      </c>
      <c r="AD61" s="112" t="s">
        <v>2968</v>
      </c>
      <c r="AL61" s="110" t="s">
        <v>2968</v>
      </c>
      <c r="AM61" s="110" t="s">
        <v>2968</v>
      </c>
      <c r="AN61" s="110" t="s">
        <v>2968</v>
      </c>
      <c r="AO61" s="110" t="s">
        <v>2968</v>
      </c>
      <c r="AP61" s="112" t="s">
        <v>2968</v>
      </c>
      <c r="AX61" s="110" t="s">
        <v>2968</v>
      </c>
      <c r="AY61" s="110" t="s">
        <v>2968</v>
      </c>
      <c r="AZ61" s="110" t="s">
        <v>2968</v>
      </c>
      <c r="BA61" s="110" t="s">
        <v>2968</v>
      </c>
      <c r="BB61" s="112" t="s">
        <v>2968</v>
      </c>
    </row>
    <row r="62" spans="2:60" ht="16.5" customHeight="1">
      <c r="N62" s="110" t="s">
        <v>2968</v>
      </c>
      <c r="O62" s="110" t="s">
        <v>2968</v>
      </c>
      <c r="P62" s="110" t="s">
        <v>2968</v>
      </c>
      <c r="Q62" s="110" t="s">
        <v>2968</v>
      </c>
      <c r="R62" s="112" t="s">
        <v>2968</v>
      </c>
      <c r="Z62" s="110" t="s">
        <v>2968</v>
      </c>
      <c r="AA62" s="110" t="s">
        <v>2968</v>
      </c>
      <c r="AB62" s="110" t="s">
        <v>2968</v>
      </c>
      <c r="AC62" s="110" t="s">
        <v>2968</v>
      </c>
      <c r="AD62" s="112" t="s">
        <v>2968</v>
      </c>
      <c r="AL62" s="110" t="s">
        <v>2968</v>
      </c>
      <c r="AM62" s="110" t="s">
        <v>2968</v>
      </c>
      <c r="AN62" s="110" t="s">
        <v>2968</v>
      </c>
      <c r="AO62" s="110" t="s">
        <v>2968</v>
      </c>
      <c r="AP62" s="112" t="s">
        <v>2968</v>
      </c>
      <c r="AX62" s="110" t="s">
        <v>2968</v>
      </c>
      <c r="AY62" s="110" t="s">
        <v>2968</v>
      </c>
      <c r="AZ62" s="110" t="s">
        <v>2968</v>
      </c>
      <c r="BA62" s="110" t="s">
        <v>2968</v>
      </c>
      <c r="BB62" s="112" t="s">
        <v>2968</v>
      </c>
    </row>
    <row r="63" spans="2:60" ht="16.5" customHeight="1">
      <c r="N63" s="110" t="s">
        <v>2968</v>
      </c>
      <c r="O63" s="110" t="s">
        <v>2968</v>
      </c>
      <c r="P63" s="110" t="s">
        <v>2968</v>
      </c>
      <c r="Q63" s="110" t="s">
        <v>2968</v>
      </c>
      <c r="R63" s="112" t="s">
        <v>2968</v>
      </c>
      <c r="Z63" s="110" t="s">
        <v>2968</v>
      </c>
      <c r="AA63" s="110" t="s">
        <v>2968</v>
      </c>
      <c r="AB63" s="110" t="s">
        <v>2968</v>
      </c>
      <c r="AC63" s="110" t="s">
        <v>2968</v>
      </c>
      <c r="AD63" s="112" t="s">
        <v>2968</v>
      </c>
      <c r="AL63" s="110" t="s">
        <v>2968</v>
      </c>
      <c r="AM63" s="110" t="s">
        <v>2968</v>
      </c>
      <c r="AN63" s="110" t="s">
        <v>2968</v>
      </c>
      <c r="AO63" s="110" t="s">
        <v>2968</v>
      </c>
      <c r="AP63" s="112" t="s">
        <v>2968</v>
      </c>
      <c r="AX63" s="110" t="s">
        <v>2968</v>
      </c>
      <c r="AY63" s="110" t="s">
        <v>2968</v>
      </c>
      <c r="AZ63" s="110" t="s">
        <v>2968</v>
      </c>
      <c r="BA63" s="110" t="s">
        <v>2968</v>
      </c>
      <c r="BB63" s="112" t="s">
        <v>2968</v>
      </c>
    </row>
    <row r="64" spans="2:60" ht="16.5" customHeight="1">
      <c r="N64" s="110" t="s">
        <v>2968</v>
      </c>
      <c r="O64" s="110" t="s">
        <v>2968</v>
      </c>
      <c r="P64" s="110" t="s">
        <v>2968</v>
      </c>
      <c r="Q64" s="110" t="s">
        <v>2968</v>
      </c>
      <c r="R64" s="112" t="s">
        <v>2968</v>
      </c>
      <c r="Z64" s="110" t="s">
        <v>2968</v>
      </c>
      <c r="AA64" s="110" t="s">
        <v>2968</v>
      </c>
      <c r="AB64" s="110" t="s">
        <v>2968</v>
      </c>
      <c r="AC64" s="110" t="s">
        <v>2968</v>
      </c>
      <c r="AD64" s="112" t="s">
        <v>2968</v>
      </c>
      <c r="AL64" s="110" t="s">
        <v>2968</v>
      </c>
      <c r="AM64" s="110" t="s">
        <v>2968</v>
      </c>
      <c r="AN64" s="110" t="s">
        <v>2968</v>
      </c>
      <c r="AO64" s="110" t="s">
        <v>2968</v>
      </c>
      <c r="AP64" s="112" t="s">
        <v>2968</v>
      </c>
      <c r="AX64" s="110" t="s">
        <v>2968</v>
      </c>
      <c r="AY64" s="110" t="s">
        <v>2968</v>
      </c>
      <c r="AZ64" s="110" t="s">
        <v>2968</v>
      </c>
      <c r="BA64" s="110" t="s">
        <v>2968</v>
      </c>
      <c r="BB64" s="112" t="s">
        <v>2968</v>
      </c>
    </row>
    <row r="65" spans="14:54" ht="16.5" customHeight="1">
      <c r="N65" s="110" t="s">
        <v>2968</v>
      </c>
      <c r="O65" s="110" t="s">
        <v>2968</v>
      </c>
      <c r="P65" s="110" t="s">
        <v>2968</v>
      </c>
      <c r="Q65" s="110" t="s">
        <v>2968</v>
      </c>
      <c r="R65" s="112" t="s">
        <v>2968</v>
      </c>
      <c r="Z65" s="110" t="s">
        <v>2968</v>
      </c>
      <c r="AA65" s="110" t="s">
        <v>2968</v>
      </c>
      <c r="AB65" s="110" t="s">
        <v>2968</v>
      </c>
      <c r="AC65" s="110" t="s">
        <v>2968</v>
      </c>
      <c r="AD65" s="112" t="s">
        <v>2968</v>
      </c>
      <c r="AL65" s="110" t="s">
        <v>2968</v>
      </c>
      <c r="AM65" s="110" t="s">
        <v>2968</v>
      </c>
      <c r="AN65" s="110" t="s">
        <v>2968</v>
      </c>
      <c r="AO65" s="110" t="s">
        <v>2968</v>
      </c>
      <c r="AP65" s="112" t="s">
        <v>2968</v>
      </c>
      <c r="AX65" s="110" t="s">
        <v>2968</v>
      </c>
      <c r="AY65" s="110" t="s">
        <v>2968</v>
      </c>
      <c r="AZ65" s="110" t="s">
        <v>2968</v>
      </c>
      <c r="BA65" s="110" t="s">
        <v>2968</v>
      </c>
      <c r="BB65" s="112" t="s">
        <v>2968</v>
      </c>
    </row>
    <row r="66" spans="14:54" ht="16.5" customHeight="1">
      <c r="N66" s="110" t="s">
        <v>2968</v>
      </c>
      <c r="O66" s="110" t="s">
        <v>2968</v>
      </c>
      <c r="P66" s="110" t="s">
        <v>2968</v>
      </c>
      <c r="Q66" s="110" t="s">
        <v>2968</v>
      </c>
      <c r="R66" s="112" t="s">
        <v>2968</v>
      </c>
      <c r="Z66" s="110" t="s">
        <v>2968</v>
      </c>
      <c r="AA66" s="110" t="s">
        <v>2968</v>
      </c>
      <c r="AB66" s="110" t="s">
        <v>2968</v>
      </c>
      <c r="AC66" s="110" t="s">
        <v>2968</v>
      </c>
      <c r="AD66" s="112" t="s">
        <v>2968</v>
      </c>
      <c r="AL66" s="110" t="s">
        <v>2968</v>
      </c>
      <c r="AM66" s="110" t="s">
        <v>2968</v>
      </c>
      <c r="AN66" s="110" t="s">
        <v>2968</v>
      </c>
      <c r="AO66" s="110" t="s">
        <v>2968</v>
      </c>
      <c r="AP66" s="112" t="s">
        <v>2968</v>
      </c>
      <c r="AX66" s="110" t="s">
        <v>2968</v>
      </c>
      <c r="AY66" s="110" t="s">
        <v>2968</v>
      </c>
      <c r="AZ66" s="110" t="s">
        <v>2968</v>
      </c>
      <c r="BA66" s="110" t="s">
        <v>2968</v>
      </c>
      <c r="BB66" s="112" t="s">
        <v>2968</v>
      </c>
    </row>
    <row r="67" spans="14:54" ht="16.5" customHeight="1">
      <c r="N67" s="110" t="s">
        <v>2968</v>
      </c>
      <c r="O67" s="110" t="s">
        <v>2968</v>
      </c>
      <c r="P67" s="110" t="s">
        <v>2968</v>
      </c>
      <c r="Q67" s="110" t="s">
        <v>2968</v>
      </c>
      <c r="R67" s="112" t="s">
        <v>2968</v>
      </c>
      <c r="Z67" s="110" t="s">
        <v>2968</v>
      </c>
      <c r="AA67" s="110" t="s">
        <v>2968</v>
      </c>
      <c r="AB67" s="110" t="s">
        <v>2968</v>
      </c>
      <c r="AC67" s="110" t="s">
        <v>2968</v>
      </c>
      <c r="AD67" s="112" t="s">
        <v>2968</v>
      </c>
      <c r="AL67" s="110" t="s">
        <v>2968</v>
      </c>
      <c r="AM67" s="110" t="s">
        <v>2968</v>
      </c>
      <c r="AN67" s="110" t="s">
        <v>2968</v>
      </c>
      <c r="AO67" s="110" t="s">
        <v>2968</v>
      </c>
      <c r="AP67" s="112" t="s">
        <v>2968</v>
      </c>
      <c r="AX67" s="110" t="s">
        <v>2968</v>
      </c>
      <c r="AY67" s="110" t="s">
        <v>2968</v>
      </c>
      <c r="AZ67" s="110" t="s">
        <v>2968</v>
      </c>
      <c r="BA67" s="110" t="s">
        <v>2968</v>
      </c>
      <c r="BB67" s="112" t="s">
        <v>2968</v>
      </c>
    </row>
    <row r="68" spans="14:54" ht="16.5" customHeight="1">
      <c r="N68" s="110" t="s">
        <v>2968</v>
      </c>
      <c r="O68" s="110" t="s">
        <v>2968</v>
      </c>
      <c r="P68" s="110" t="s">
        <v>2968</v>
      </c>
      <c r="Q68" s="110" t="s">
        <v>2968</v>
      </c>
      <c r="R68" s="112" t="s">
        <v>2968</v>
      </c>
      <c r="Z68" s="110" t="s">
        <v>2968</v>
      </c>
      <c r="AA68" s="110" t="s">
        <v>2968</v>
      </c>
      <c r="AB68" s="110" t="s">
        <v>2968</v>
      </c>
      <c r="AC68" s="110" t="s">
        <v>2968</v>
      </c>
      <c r="AD68" s="112" t="s">
        <v>2968</v>
      </c>
      <c r="AL68" s="110" t="s">
        <v>2968</v>
      </c>
      <c r="AM68" s="110" t="s">
        <v>2968</v>
      </c>
      <c r="AN68" s="110" t="s">
        <v>2968</v>
      </c>
      <c r="AO68" s="110" t="s">
        <v>2968</v>
      </c>
      <c r="AP68" s="112" t="s">
        <v>2968</v>
      </c>
      <c r="AX68" s="110" t="s">
        <v>2968</v>
      </c>
      <c r="AY68" s="110" t="s">
        <v>2968</v>
      </c>
      <c r="AZ68" s="110" t="s">
        <v>2968</v>
      </c>
      <c r="BA68" s="110" t="s">
        <v>2968</v>
      </c>
      <c r="BB68" s="112" t="s">
        <v>2968</v>
      </c>
    </row>
    <row r="69" spans="14:54" ht="16.5" customHeight="1">
      <c r="N69" s="110" t="s">
        <v>2968</v>
      </c>
      <c r="O69" s="110" t="s">
        <v>2968</v>
      </c>
      <c r="P69" s="110" t="s">
        <v>2968</v>
      </c>
      <c r="Q69" s="110" t="s">
        <v>2968</v>
      </c>
      <c r="R69" s="112" t="s">
        <v>2968</v>
      </c>
      <c r="Z69" s="110" t="s">
        <v>2968</v>
      </c>
      <c r="AA69" s="110" t="s">
        <v>2968</v>
      </c>
      <c r="AB69" s="110" t="s">
        <v>2968</v>
      </c>
      <c r="AC69" s="110" t="s">
        <v>2968</v>
      </c>
      <c r="AD69" s="112" t="s">
        <v>2968</v>
      </c>
      <c r="AL69" s="110" t="s">
        <v>2968</v>
      </c>
      <c r="AM69" s="110" t="s">
        <v>2968</v>
      </c>
      <c r="AN69" s="110" t="s">
        <v>2968</v>
      </c>
      <c r="AO69" s="110" t="s">
        <v>2968</v>
      </c>
      <c r="AP69" s="112" t="s">
        <v>2968</v>
      </c>
      <c r="AX69" s="110" t="s">
        <v>2968</v>
      </c>
      <c r="AY69" s="110" t="s">
        <v>2968</v>
      </c>
      <c r="AZ69" s="110" t="s">
        <v>2968</v>
      </c>
      <c r="BA69" s="110" t="s">
        <v>2968</v>
      </c>
      <c r="BB69" s="112" t="s">
        <v>2968</v>
      </c>
    </row>
    <row r="70" spans="14:54" ht="16.5" customHeight="1">
      <c r="N70" s="110" t="s">
        <v>2968</v>
      </c>
      <c r="O70" s="110" t="s">
        <v>2968</v>
      </c>
      <c r="P70" s="110" t="s">
        <v>2968</v>
      </c>
      <c r="Q70" s="110" t="s">
        <v>2968</v>
      </c>
      <c r="R70" s="112" t="s">
        <v>2968</v>
      </c>
      <c r="Z70" s="110" t="s">
        <v>2968</v>
      </c>
      <c r="AA70" s="110" t="s">
        <v>2968</v>
      </c>
      <c r="AB70" s="110" t="s">
        <v>2968</v>
      </c>
      <c r="AC70" s="110" t="s">
        <v>2968</v>
      </c>
      <c r="AD70" s="112" t="s">
        <v>2968</v>
      </c>
      <c r="AL70" s="110" t="s">
        <v>2968</v>
      </c>
      <c r="AM70" s="110" t="s">
        <v>2968</v>
      </c>
      <c r="AN70" s="110" t="s">
        <v>2968</v>
      </c>
      <c r="AO70" s="110" t="s">
        <v>2968</v>
      </c>
      <c r="AP70" s="112" t="s">
        <v>2968</v>
      </c>
      <c r="AX70" s="110" t="s">
        <v>2968</v>
      </c>
      <c r="AY70" s="110" t="s">
        <v>2968</v>
      </c>
      <c r="AZ70" s="110" t="s">
        <v>2968</v>
      </c>
      <c r="BA70" s="110" t="s">
        <v>2968</v>
      </c>
      <c r="BB70" s="112" t="s">
        <v>2968</v>
      </c>
    </row>
    <row r="71" spans="14:54" ht="16.5" customHeight="1">
      <c r="N71" s="110" t="s">
        <v>2968</v>
      </c>
      <c r="O71" s="110" t="s">
        <v>2968</v>
      </c>
      <c r="P71" s="110" t="s">
        <v>2968</v>
      </c>
      <c r="Q71" s="110" t="s">
        <v>2968</v>
      </c>
      <c r="R71" s="112" t="s">
        <v>2968</v>
      </c>
      <c r="Z71" s="110" t="s">
        <v>2968</v>
      </c>
      <c r="AA71" s="110" t="s">
        <v>2968</v>
      </c>
      <c r="AB71" s="110" t="s">
        <v>2968</v>
      </c>
      <c r="AC71" s="110" t="s">
        <v>2968</v>
      </c>
      <c r="AD71" s="112" t="s">
        <v>2968</v>
      </c>
      <c r="AL71" s="110" t="s">
        <v>2968</v>
      </c>
      <c r="AM71" s="110" t="s">
        <v>2968</v>
      </c>
      <c r="AN71" s="110" t="s">
        <v>2968</v>
      </c>
      <c r="AO71" s="110" t="s">
        <v>2968</v>
      </c>
      <c r="AP71" s="112" t="s">
        <v>2968</v>
      </c>
      <c r="AX71" s="110" t="s">
        <v>2968</v>
      </c>
      <c r="AY71" s="110" t="s">
        <v>2968</v>
      </c>
      <c r="AZ71" s="110" t="s">
        <v>2968</v>
      </c>
      <c r="BA71" s="110" t="s">
        <v>2968</v>
      </c>
      <c r="BB71" s="112" t="s">
        <v>2968</v>
      </c>
    </row>
    <row r="72" spans="14:54" ht="16.5" customHeight="1">
      <c r="N72" s="110" t="s">
        <v>2968</v>
      </c>
      <c r="O72" s="110" t="s">
        <v>2968</v>
      </c>
      <c r="P72" s="110" t="s">
        <v>2968</v>
      </c>
      <c r="Q72" s="110" t="s">
        <v>2968</v>
      </c>
      <c r="R72" s="112" t="s">
        <v>2968</v>
      </c>
      <c r="Z72" s="110" t="s">
        <v>2968</v>
      </c>
      <c r="AA72" s="110" t="s">
        <v>2968</v>
      </c>
      <c r="AB72" s="110" t="s">
        <v>2968</v>
      </c>
      <c r="AC72" s="110" t="s">
        <v>2968</v>
      </c>
      <c r="AD72" s="112" t="s">
        <v>2968</v>
      </c>
      <c r="AL72" s="110" t="s">
        <v>2968</v>
      </c>
      <c r="AM72" s="110" t="s">
        <v>2968</v>
      </c>
      <c r="AN72" s="110" t="s">
        <v>2968</v>
      </c>
      <c r="AO72" s="110" t="s">
        <v>2968</v>
      </c>
      <c r="AP72" s="112" t="s">
        <v>2968</v>
      </c>
      <c r="AX72" s="110" t="s">
        <v>2968</v>
      </c>
      <c r="AY72" s="110" t="s">
        <v>2968</v>
      </c>
      <c r="AZ72" s="110" t="s">
        <v>2968</v>
      </c>
      <c r="BA72" s="110" t="s">
        <v>2968</v>
      </c>
      <c r="BB72" s="112" t="s">
        <v>2968</v>
      </c>
    </row>
    <row r="73" spans="14:54" ht="16.5" customHeight="1">
      <c r="Z73" s="110" t="s">
        <v>2968</v>
      </c>
      <c r="AA73" s="110" t="s">
        <v>2968</v>
      </c>
      <c r="AB73" s="110" t="s">
        <v>2968</v>
      </c>
      <c r="AC73" s="110" t="s">
        <v>2968</v>
      </c>
      <c r="AD73" s="112" t="s">
        <v>2968</v>
      </c>
      <c r="AL73" s="110" t="s">
        <v>2968</v>
      </c>
      <c r="AM73" s="110" t="s">
        <v>2968</v>
      </c>
      <c r="AN73" s="110" t="s">
        <v>2968</v>
      </c>
      <c r="AO73" s="110" t="s">
        <v>2968</v>
      </c>
      <c r="AP73" s="112" t="s">
        <v>2968</v>
      </c>
      <c r="AX73" s="110" t="s">
        <v>2968</v>
      </c>
      <c r="AY73" s="110" t="s">
        <v>2968</v>
      </c>
      <c r="AZ73" s="110" t="s">
        <v>2968</v>
      </c>
      <c r="BA73" s="110" t="s">
        <v>2968</v>
      </c>
      <c r="BB73" s="112" t="s">
        <v>2968</v>
      </c>
    </row>
    <row r="74" spans="14:54" ht="16.5" customHeight="1">
      <c r="AL74" s="110" t="s">
        <v>2968</v>
      </c>
      <c r="AM74" s="110" t="s">
        <v>2968</v>
      </c>
      <c r="AN74" s="110" t="s">
        <v>2968</v>
      </c>
      <c r="AO74" s="110" t="s">
        <v>2968</v>
      </c>
      <c r="AP74" s="112" t="s">
        <v>2968</v>
      </c>
      <c r="AX74" s="110" t="s">
        <v>2968</v>
      </c>
      <c r="AY74" s="110" t="s">
        <v>2968</v>
      </c>
      <c r="AZ74" s="110" t="s">
        <v>2968</v>
      </c>
      <c r="BA74" s="110" t="s">
        <v>2968</v>
      </c>
      <c r="BB74" s="112" t="s">
        <v>2968</v>
      </c>
    </row>
    <row r="75" spans="14:54" ht="16.5" customHeight="1"/>
    <row r="76" spans="14:54" ht="16.5" customHeight="1"/>
    <row r="77" spans="14:54" ht="16.5" customHeight="1"/>
    <row r="78" spans="14:54" ht="16.5" customHeight="1"/>
    <row r="79" spans="14:54" ht="16.5" customHeight="1"/>
    <row r="80" spans="14:54" ht="16.5" customHeight="1"/>
  </sheetData>
  <mergeCells count="165">
    <mergeCell ref="BB16:BD17"/>
    <mergeCell ref="BE16:BG17"/>
    <mergeCell ref="B17:D17"/>
    <mergeCell ref="N17:P17"/>
    <mergeCell ref="Z17:AB17"/>
    <mergeCell ref="AL17:AN17"/>
    <mergeCell ref="AX17:AZ17"/>
    <mergeCell ref="AL16:AN16"/>
    <mergeCell ref="AO16:AO17"/>
    <mergeCell ref="AP16:AR17"/>
    <mergeCell ref="AS16:AU17"/>
    <mergeCell ref="AX16:AZ16"/>
    <mergeCell ref="BA16:BA17"/>
    <mergeCell ref="R16:T17"/>
    <mergeCell ref="U16:W17"/>
    <mergeCell ref="Z16:AB16"/>
    <mergeCell ref="AC16:AC17"/>
    <mergeCell ref="AD16:AF17"/>
    <mergeCell ref="AG16:AI17"/>
    <mergeCell ref="B16:D16"/>
    <mergeCell ref="E16:E17"/>
    <mergeCell ref="F16:H17"/>
    <mergeCell ref="I16:K17"/>
    <mergeCell ref="N16:P16"/>
    <mergeCell ref="Q16:Q17"/>
    <mergeCell ref="BB14:BD15"/>
    <mergeCell ref="BE14:BG15"/>
    <mergeCell ref="B15:D15"/>
    <mergeCell ref="N15:P15"/>
    <mergeCell ref="Z15:AB15"/>
    <mergeCell ref="AL15:AN15"/>
    <mergeCell ref="AX15:AZ15"/>
    <mergeCell ref="AL14:AN14"/>
    <mergeCell ref="AO14:AO15"/>
    <mergeCell ref="AP14:AR15"/>
    <mergeCell ref="AS14:AU15"/>
    <mergeCell ref="AX14:AZ14"/>
    <mergeCell ref="BA14:BA15"/>
    <mergeCell ref="R14:T15"/>
    <mergeCell ref="U14:W15"/>
    <mergeCell ref="Z14:AB14"/>
    <mergeCell ref="AC14:AC15"/>
    <mergeCell ref="AD14:AF15"/>
    <mergeCell ref="AG14:AI15"/>
    <mergeCell ref="B14:D14"/>
    <mergeCell ref="E14:E15"/>
    <mergeCell ref="F14:H15"/>
    <mergeCell ref="I14:K15"/>
    <mergeCell ref="N14:P14"/>
    <mergeCell ref="Q14:Q15"/>
    <mergeCell ref="BB12:BD13"/>
    <mergeCell ref="BE12:BG13"/>
    <mergeCell ref="B13:D13"/>
    <mergeCell ref="N13:P13"/>
    <mergeCell ref="Z13:AB13"/>
    <mergeCell ref="AL13:AN13"/>
    <mergeCell ref="AX13:AZ13"/>
    <mergeCell ref="AL12:AN12"/>
    <mergeCell ref="AO12:AO13"/>
    <mergeCell ref="AP12:AR13"/>
    <mergeCell ref="AS12:AU13"/>
    <mergeCell ref="AX12:AZ12"/>
    <mergeCell ref="BA12:BA13"/>
    <mergeCell ref="R12:T13"/>
    <mergeCell ref="U12:W13"/>
    <mergeCell ref="Z12:AB12"/>
    <mergeCell ref="AC12:AC13"/>
    <mergeCell ref="AD12:AF13"/>
    <mergeCell ref="AG12:AI13"/>
    <mergeCell ref="B12:D12"/>
    <mergeCell ref="E12:E13"/>
    <mergeCell ref="F12:H13"/>
    <mergeCell ref="I12:K13"/>
    <mergeCell ref="N12:P12"/>
    <mergeCell ref="Q12:Q13"/>
    <mergeCell ref="BB10:BD11"/>
    <mergeCell ref="BE10:BG11"/>
    <mergeCell ref="B11:D11"/>
    <mergeCell ref="N11:P11"/>
    <mergeCell ref="Z11:AB11"/>
    <mergeCell ref="AL11:AN11"/>
    <mergeCell ref="AX11:AZ11"/>
    <mergeCell ref="AL10:AN10"/>
    <mergeCell ref="AO10:AO11"/>
    <mergeCell ref="AP10:AR11"/>
    <mergeCell ref="AS10:AU11"/>
    <mergeCell ref="AX10:AZ10"/>
    <mergeCell ref="BA10:BA11"/>
    <mergeCell ref="R10:T11"/>
    <mergeCell ref="U10:W11"/>
    <mergeCell ref="Z10:AB10"/>
    <mergeCell ref="AC10:AC11"/>
    <mergeCell ref="AD10:AF11"/>
    <mergeCell ref="AG10:AI11"/>
    <mergeCell ref="B10:D10"/>
    <mergeCell ref="E10:E11"/>
    <mergeCell ref="F10:H11"/>
    <mergeCell ref="I10:K11"/>
    <mergeCell ref="N10:P10"/>
    <mergeCell ref="Q10:Q11"/>
    <mergeCell ref="BA8:BD9"/>
    <mergeCell ref="U8:U9"/>
    <mergeCell ref="V8:W9"/>
    <mergeCell ref="Z8:AB8"/>
    <mergeCell ref="AC8:AF9"/>
    <mergeCell ref="AG8:AG9"/>
    <mergeCell ref="AH8:AI9"/>
    <mergeCell ref="B8:D8"/>
    <mergeCell ref="E8:H9"/>
    <mergeCell ref="I8:I9"/>
    <mergeCell ref="J8:K9"/>
    <mergeCell ref="N8:P8"/>
    <mergeCell ref="N9:P9"/>
    <mergeCell ref="Z9:AB9"/>
    <mergeCell ref="AL9:AN9"/>
    <mergeCell ref="AX9:AZ9"/>
    <mergeCell ref="AL8:AN8"/>
    <mergeCell ref="AO8:AR9"/>
    <mergeCell ref="AS8:AS9"/>
    <mergeCell ref="AT8:AU9"/>
    <mergeCell ref="AX8:AZ8"/>
    <mergeCell ref="Q8:T9"/>
    <mergeCell ref="AP6:AR7"/>
    <mergeCell ref="AS6:AU7"/>
    <mergeCell ref="AX6:AZ6"/>
    <mergeCell ref="Q6:Q7"/>
    <mergeCell ref="R6:T7"/>
    <mergeCell ref="U6:W7"/>
    <mergeCell ref="Z6:AB6"/>
    <mergeCell ref="AC6:AC7"/>
    <mergeCell ref="AD6:AF7"/>
    <mergeCell ref="BE8:BE9"/>
    <mergeCell ref="BF8:BG9"/>
    <mergeCell ref="B9:D9"/>
    <mergeCell ref="B5:K5"/>
    <mergeCell ref="N5:W5"/>
    <mergeCell ref="Z5:AI5"/>
    <mergeCell ref="AL5:AU5"/>
    <mergeCell ref="AX5:BG5"/>
    <mergeCell ref="B6:D6"/>
    <mergeCell ref="E6:E7"/>
    <mergeCell ref="F6:H7"/>
    <mergeCell ref="I6:K7"/>
    <mergeCell ref="N6:P6"/>
    <mergeCell ref="BA6:BA7"/>
    <mergeCell ref="BB6:BD7"/>
    <mergeCell ref="BE6:BG7"/>
    <mergeCell ref="B7:D7"/>
    <mergeCell ref="N7:P7"/>
    <mergeCell ref="Z7:AB7"/>
    <mergeCell ref="AL7:AN7"/>
    <mergeCell ref="AX7:AZ7"/>
    <mergeCell ref="AG6:AI7"/>
    <mergeCell ref="AL6:AN6"/>
    <mergeCell ref="AO6:AO7"/>
    <mergeCell ref="B1:K1"/>
    <mergeCell ref="N1:W1"/>
    <mergeCell ref="Z1:AI1"/>
    <mergeCell ref="AL1:AU1"/>
    <mergeCell ref="AX1:BG1"/>
    <mergeCell ref="B3:K3"/>
    <mergeCell ref="N3:W3"/>
    <mergeCell ref="Z3:AI3"/>
    <mergeCell ref="AL3:AU3"/>
    <mergeCell ref="AX3:BG3"/>
  </mergeCells>
  <phoneticPr fontId="1"/>
  <pageMargins left="0.19685039370078741" right="0.19685039370078741" top="0.19685039370078741" bottom="0.19685039370078741" header="0.31496062992125984" footer="0.31496062992125984"/>
  <pageSetup paperSize="12" orientation="portrait" horizontalDpi="4294967292" verticalDpi="429496729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T117"/>
  <sheetViews>
    <sheetView topLeftCell="A22" zoomScale="85" zoomScaleNormal="85" workbookViewId="0">
      <selection activeCell="G1" sqref="G1:J1"/>
    </sheetView>
  </sheetViews>
  <sheetFormatPr defaultColWidth="1.09765625" defaultRowHeight="14.4" customHeight="1"/>
  <cols>
    <col min="1" max="2" width="10.09765625" style="21" bestFit="1" customWidth="1"/>
    <col min="3" max="3" width="36" style="30" bestFit="1" customWidth="1"/>
    <col min="4" max="4" width="4.19921875" style="34" bestFit="1" customWidth="1"/>
    <col min="5" max="5" width="5.5" style="35" bestFit="1" customWidth="1"/>
    <col min="6" max="6" width="5.5" style="32" bestFit="1" customWidth="1"/>
    <col min="7" max="8" width="5.5" style="21" bestFit="1" customWidth="1"/>
    <col min="9" max="9" width="10.3984375" style="30" customWidth="1"/>
    <col min="10" max="14" width="12.59765625" style="36" customWidth="1"/>
    <col min="15" max="15" width="10.59765625" style="30" customWidth="1"/>
    <col min="16" max="18" width="14.8984375" style="21" bestFit="1" customWidth="1"/>
    <col min="19" max="19" width="10.09765625" style="21" bestFit="1" customWidth="1"/>
    <col min="20" max="20" width="17.09765625" style="21" bestFit="1" customWidth="1"/>
    <col min="21" max="284" width="10.59765625" style="30" customWidth="1"/>
    <col min="285" max="329" width="1.09765625" style="30" customWidth="1"/>
    <col min="330" max="330" width="9.09765625" style="30" customWidth="1"/>
    <col min="331" max="512" width="1.09765625" style="30"/>
    <col min="513" max="514" width="4.59765625" style="30" customWidth="1"/>
    <col min="515" max="515" width="4.5" style="30" customWidth="1"/>
    <col min="516" max="519" width="0" style="30" hidden="1" customWidth="1"/>
    <col min="520" max="520" width="10.19921875" style="30" customWidth="1"/>
    <col min="521" max="521" width="10.3984375" style="30" customWidth="1"/>
    <col min="522" max="522" width="24.59765625" style="30" customWidth="1"/>
    <col min="523" max="523" width="13.09765625" style="30" customWidth="1"/>
    <col min="524" max="524" width="5" style="30" customWidth="1"/>
    <col min="525" max="529" width="5.59765625" style="30" customWidth="1"/>
    <col min="530" max="530" width="5" style="30" customWidth="1"/>
    <col min="531" max="532" width="10.5" style="30" customWidth="1"/>
    <col min="533" max="533" width="31.09765625" style="30" customWidth="1"/>
    <col min="534" max="534" width="10.59765625" style="30" customWidth="1"/>
    <col min="535" max="535" width="10.09765625" style="30" customWidth="1"/>
    <col min="536" max="536" width="9.59765625" style="30" customWidth="1"/>
    <col min="537" max="537" width="18.59765625" style="30" customWidth="1"/>
    <col min="538" max="538" width="62.5" style="30" customWidth="1"/>
    <col min="539" max="539" width="15.59765625" style="30" customWidth="1"/>
    <col min="540" max="540" width="14.59765625" style="30" customWidth="1"/>
    <col min="541" max="585" width="1.09765625" style="30" customWidth="1"/>
    <col min="586" max="586" width="9.09765625" style="30" customWidth="1"/>
    <col min="587" max="768" width="1.09765625" style="30"/>
    <col min="769" max="770" width="4.59765625" style="30" customWidth="1"/>
    <col min="771" max="771" width="4.5" style="30" customWidth="1"/>
    <col min="772" max="775" width="0" style="30" hidden="1" customWidth="1"/>
    <col min="776" max="776" width="10.19921875" style="30" customWidth="1"/>
    <col min="777" max="777" width="10.3984375" style="30" customWidth="1"/>
    <col min="778" max="778" width="24.59765625" style="30" customWidth="1"/>
    <col min="779" max="779" width="13.09765625" style="30" customWidth="1"/>
    <col min="780" max="780" width="5" style="30" customWidth="1"/>
    <col min="781" max="785" width="5.59765625" style="30" customWidth="1"/>
    <col min="786" max="786" width="5" style="30" customWidth="1"/>
    <col min="787" max="788" width="10.5" style="30" customWidth="1"/>
    <col min="789" max="789" width="31.09765625" style="30" customWidth="1"/>
    <col min="790" max="790" width="10.59765625" style="30" customWidth="1"/>
    <col min="791" max="791" width="10.09765625" style="30" customWidth="1"/>
    <col min="792" max="792" width="9.59765625" style="30" customWidth="1"/>
    <col min="793" max="793" width="18.59765625" style="30" customWidth="1"/>
    <col min="794" max="794" width="62.5" style="30" customWidth="1"/>
    <col min="795" max="795" width="15.59765625" style="30" customWidth="1"/>
    <col min="796" max="796" width="14.59765625" style="30" customWidth="1"/>
    <col min="797" max="841" width="1.09765625" style="30" customWidth="1"/>
    <col min="842" max="842" width="9.09765625" style="30" customWidth="1"/>
    <col min="843" max="1024" width="1.09765625" style="30"/>
    <col min="1025" max="1026" width="4.59765625" style="30" customWidth="1"/>
    <col min="1027" max="1027" width="4.5" style="30" customWidth="1"/>
    <col min="1028" max="1031" width="0" style="30" hidden="1" customWidth="1"/>
    <col min="1032" max="1032" width="10.19921875" style="30" customWidth="1"/>
    <col min="1033" max="1033" width="10.3984375" style="30" customWidth="1"/>
    <col min="1034" max="1034" width="24.59765625" style="30" customWidth="1"/>
    <col min="1035" max="1035" width="13.09765625" style="30" customWidth="1"/>
    <col min="1036" max="1036" width="5" style="30" customWidth="1"/>
    <col min="1037" max="1041" width="5.59765625" style="30" customWidth="1"/>
    <col min="1042" max="1042" width="5" style="30" customWidth="1"/>
    <col min="1043" max="1044" width="10.5" style="30" customWidth="1"/>
    <col min="1045" max="1045" width="31.09765625" style="30" customWidth="1"/>
    <col min="1046" max="1046" width="10.59765625" style="30" customWidth="1"/>
    <col min="1047" max="1047" width="10.09765625" style="30" customWidth="1"/>
    <col min="1048" max="1048" width="9.59765625" style="30" customWidth="1"/>
    <col min="1049" max="1049" width="18.59765625" style="30" customWidth="1"/>
    <col min="1050" max="1050" width="62.5" style="30" customWidth="1"/>
    <col min="1051" max="1051" width="15.59765625" style="30" customWidth="1"/>
    <col min="1052" max="1052" width="14.59765625" style="30" customWidth="1"/>
    <col min="1053" max="1097" width="1.09765625" style="30" customWidth="1"/>
    <col min="1098" max="1098" width="9.09765625" style="30" customWidth="1"/>
    <col min="1099" max="1280" width="1.09765625" style="30"/>
    <col min="1281" max="1282" width="4.59765625" style="30" customWidth="1"/>
    <col min="1283" max="1283" width="4.5" style="30" customWidth="1"/>
    <col min="1284" max="1287" width="0" style="30" hidden="1" customWidth="1"/>
    <col min="1288" max="1288" width="10.19921875" style="30" customWidth="1"/>
    <col min="1289" max="1289" width="10.3984375" style="30" customWidth="1"/>
    <col min="1290" max="1290" width="24.59765625" style="30" customWidth="1"/>
    <col min="1291" max="1291" width="13.09765625" style="30" customWidth="1"/>
    <col min="1292" max="1292" width="5" style="30" customWidth="1"/>
    <col min="1293" max="1297" width="5.59765625" style="30" customWidth="1"/>
    <col min="1298" max="1298" width="5" style="30" customWidth="1"/>
    <col min="1299" max="1300" width="10.5" style="30" customWidth="1"/>
    <col min="1301" max="1301" width="31.09765625" style="30" customWidth="1"/>
    <col min="1302" max="1302" width="10.59765625" style="30" customWidth="1"/>
    <col min="1303" max="1303" width="10.09765625" style="30" customWidth="1"/>
    <col min="1304" max="1304" width="9.59765625" style="30" customWidth="1"/>
    <col min="1305" max="1305" width="18.59765625" style="30" customWidth="1"/>
    <col min="1306" max="1306" width="62.5" style="30" customWidth="1"/>
    <col min="1307" max="1307" width="15.59765625" style="30" customWidth="1"/>
    <col min="1308" max="1308" width="14.59765625" style="30" customWidth="1"/>
    <col min="1309" max="1353" width="1.09765625" style="30" customWidth="1"/>
    <col min="1354" max="1354" width="9.09765625" style="30" customWidth="1"/>
    <col min="1355" max="1536" width="1.09765625" style="30"/>
    <col min="1537" max="1538" width="4.59765625" style="30" customWidth="1"/>
    <col min="1539" max="1539" width="4.5" style="30" customWidth="1"/>
    <col min="1540" max="1543" width="0" style="30" hidden="1" customWidth="1"/>
    <col min="1544" max="1544" width="10.19921875" style="30" customWidth="1"/>
    <col min="1545" max="1545" width="10.3984375" style="30" customWidth="1"/>
    <col min="1546" max="1546" width="24.59765625" style="30" customWidth="1"/>
    <col min="1547" max="1547" width="13.09765625" style="30" customWidth="1"/>
    <col min="1548" max="1548" width="5" style="30" customWidth="1"/>
    <col min="1549" max="1553" width="5.59765625" style="30" customWidth="1"/>
    <col min="1554" max="1554" width="5" style="30" customWidth="1"/>
    <col min="1555" max="1556" width="10.5" style="30" customWidth="1"/>
    <col min="1557" max="1557" width="31.09765625" style="30" customWidth="1"/>
    <col min="1558" max="1558" width="10.59765625" style="30" customWidth="1"/>
    <col min="1559" max="1559" width="10.09765625" style="30" customWidth="1"/>
    <col min="1560" max="1560" width="9.59765625" style="30" customWidth="1"/>
    <col min="1561" max="1561" width="18.59765625" style="30" customWidth="1"/>
    <col min="1562" max="1562" width="62.5" style="30" customWidth="1"/>
    <col min="1563" max="1563" width="15.59765625" style="30" customWidth="1"/>
    <col min="1564" max="1564" width="14.59765625" style="30" customWidth="1"/>
    <col min="1565" max="1609" width="1.09765625" style="30" customWidth="1"/>
    <col min="1610" max="1610" width="9.09765625" style="30" customWidth="1"/>
    <col min="1611" max="1792" width="1.09765625" style="30"/>
    <col min="1793" max="1794" width="4.59765625" style="30" customWidth="1"/>
    <col min="1795" max="1795" width="4.5" style="30" customWidth="1"/>
    <col min="1796" max="1799" width="0" style="30" hidden="1" customWidth="1"/>
    <col min="1800" max="1800" width="10.19921875" style="30" customWidth="1"/>
    <col min="1801" max="1801" width="10.3984375" style="30" customWidth="1"/>
    <col min="1802" max="1802" width="24.59765625" style="30" customWidth="1"/>
    <col min="1803" max="1803" width="13.09765625" style="30" customWidth="1"/>
    <col min="1804" max="1804" width="5" style="30" customWidth="1"/>
    <col min="1805" max="1809" width="5.59765625" style="30" customWidth="1"/>
    <col min="1810" max="1810" width="5" style="30" customWidth="1"/>
    <col min="1811" max="1812" width="10.5" style="30" customWidth="1"/>
    <col min="1813" max="1813" width="31.09765625" style="30" customWidth="1"/>
    <col min="1814" max="1814" width="10.59765625" style="30" customWidth="1"/>
    <col min="1815" max="1815" width="10.09765625" style="30" customWidth="1"/>
    <col min="1816" max="1816" width="9.59765625" style="30" customWidth="1"/>
    <col min="1817" max="1817" width="18.59765625" style="30" customWidth="1"/>
    <col min="1818" max="1818" width="62.5" style="30" customWidth="1"/>
    <col min="1819" max="1819" width="15.59765625" style="30" customWidth="1"/>
    <col min="1820" max="1820" width="14.59765625" style="30" customWidth="1"/>
    <col min="1821" max="1865" width="1.09765625" style="30" customWidth="1"/>
    <col min="1866" max="1866" width="9.09765625" style="30" customWidth="1"/>
    <col min="1867" max="2048" width="1.09765625" style="30"/>
    <col min="2049" max="2050" width="4.59765625" style="30" customWidth="1"/>
    <col min="2051" max="2051" width="4.5" style="30" customWidth="1"/>
    <col min="2052" max="2055" width="0" style="30" hidden="1" customWidth="1"/>
    <col min="2056" max="2056" width="10.19921875" style="30" customWidth="1"/>
    <col min="2057" max="2057" width="10.3984375" style="30" customWidth="1"/>
    <col min="2058" max="2058" width="24.59765625" style="30" customWidth="1"/>
    <col min="2059" max="2059" width="13.09765625" style="30" customWidth="1"/>
    <col min="2060" max="2060" width="5" style="30" customWidth="1"/>
    <col min="2061" max="2065" width="5.59765625" style="30" customWidth="1"/>
    <col min="2066" max="2066" width="5" style="30" customWidth="1"/>
    <col min="2067" max="2068" width="10.5" style="30" customWidth="1"/>
    <col min="2069" max="2069" width="31.09765625" style="30" customWidth="1"/>
    <col min="2070" max="2070" width="10.59765625" style="30" customWidth="1"/>
    <col min="2071" max="2071" width="10.09765625" style="30" customWidth="1"/>
    <col min="2072" max="2072" width="9.59765625" style="30" customWidth="1"/>
    <col min="2073" max="2073" width="18.59765625" style="30" customWidth="1"/>
    <col min="2074" max="2074" width="62.5" style="30" customWidth="1"/>
    <col min="2075" max="2075" width="15.59765625" style="30" customWidth="1"/>
    <col min="2076" max="2076" width="14.59765625" style="30" customWidth="1"/>
    <col min="2077" max="2121" width="1.09765625" style="30" customWidth="1"/>
    <col min="2122" max="2122" width="9.09765625" style="30" customWidth="1"/>
    <col min="2123" max="2304" width="1.09765625" style="30"/>
    <col min="2305" max="2306" width="4.59765625" style="30" customWidth="1"/>
    <col min="2307" max="2307" width="4.5" style="30" customWidth="1"/>
    <col min="2308" max="2311" width="0" style="30" hidden="1" customWidth="1"/>
    <col min="2312" max="2312" width="10.19921875" style="30" customWidth="1"/>
    <col min="2313" max="2313" width="10.3984375" style="30" customWidth="1"/>
    <col min="2314" max="2314" width="24.59765625" style="30" customWidth="1"/>
    <col min="2315" max="2315" width="13.09765625" style="30" customWidth="1"/>
    <col min="2316" max="2316" width="5" style="30" customWidth="1"/>
    <col min="2317" max="2321" width="5.59765625" style="30" customWidth="1"/>
    <col min="2322" max="2322" width="5" style="30" customWidth="1"/>
    <col min="2323" max="2324" width="10.5" style="30" customWidth="1"/>
    <col min="2325" max="2325" width="31.09765625" style="30" customWidth="1"/>
    <col min="2326" max="2326" width="10.59765625" style="30" customWidth="1"/>
    <col min="2327" max="2327" width="10.09765625" style="30" customWidth="1"/>
    <col min="2328" max="2328" width="9.59765625" style="30" customWidth="1"/>
    <col min="2329" max="2329" width="18.59765625" style="30" customWidth="1"/>
    <col min="2330" max="2330" width="62.5" style="30" customWidth="1"/>
    <col min="2331" max="2331" width="15.59765625" style="30" customWidth="1"/>
    <col min="2332" max="2332" width="14.59765625" style="30" customWidth="1"/>
    <col min="2333" max="2377" width="1.09765625" style="30" customWidth="1"/>
    <col min="2378" max="2378" width="9.09765625" style="30" customWidth="1"/>
    <col min="2379" max="2560" width="1.09765625" style="30"/>
    <col min="2561" max="2562" width="4.59765625" style="30" customWidth="1"/>
    <col min="2563" max="2563" width="4.5" style="30" customWidth="1"/>
    <col min="2564" max="2567" width="0" style="30" hidden="1" customWidth="1"/>
    <col min="2568" max="2568" width="10.19921875" style="30" customWidth="1"/>
    <col min="2569" max="2569" width="10.3984375" style="30" customWidth="1"/>
    <col min="2570" max="2570" width="24.59765625" style="30" customWidth="1"/>
    <col min="2571" max="2571" width="13.09765625" style="30" customWidth="1"/>
    <col min="2572" max="2572" width="5" style="30" customWidth="1"/>
    <col min="2573" max="2577" width="5.59765625" style="30" customWidth="1"/>
    <col min="2578" max="2578" width="5" style="30" customWidth="1"/>
    <col min="2579" max="2580" width="10.5" style="30" customWidth="1"/>
    <col min="2581" max="2581" width="31.09765625" style="30" customWidth="1"/>
    <col min="2582" max="2582" width="10.59765625" style="30" customWidth="1"/>
    <col min="2583" max="2583" width="10.09765625" style="30" customWidth="1"/>
    <col min="2584" max="2584" width="9.59765625" style="30" customWidth="1"/>
    <col min="2585" max="2585" width="18.59765625" style="30" customWidth="1"/>
    <col min="2586" max="2586" width="62.5" style="30" customWidth="1"/>
    <col min="2587" max="2587" width="15.59765625" style="30" customWidth="1"/>
    <col min="2588" max="2588" width="14.59765625" style="30" customWidth="1"/>
    <col min="2589" max="2633" width="1.09765625" style="30" customWidth="1"/>
    <col min="2634" max="2634" width="9.09765625" style="30" customWidth="1"/>
    <col min="2635" max="2816" width="1.09765625" style="30"/>
    <col min="2817" max="2818" width="4.59765625" style="30" customWidth="1"/>
    <col min="2819" max="2819" width="4.5" style="30" customWidth="1"/>
    <col min="2820" max="2823" width="0" style="30" hidden="1" customWidth="1"/>
    <col min="2824" max="2824" width="10.19921875" style="30" customWidth="1"/>
    <col min="2825" max="2825" width="10.3984375" style="30" customWidth="1"/>
    <col min="2826" max="2826" width="24.59765625" style="30" customWidth="1"/>
    <col min="2827" max="2827" width="13.09765625" style="30" customWidth="1"/>
    <col min="2828" max="2828" width="5" style="30" customWidth="1"/>
    <col min="2829" max="2833" width="5.59765625" style="30" customWidth="1"/>
    <col min="2834" max="2834" width="5" style="30" customWidth="1"/>
    <col min="2835" max="2836" width="10.5" style="30" customWidth="1"/>
    <col min="2837" max="2837" width="31.09765625" style="30" customWidth="1"/>
    <col min="2838" max="2838" width="10.59765625" style="30" customWidth="1"/>
    <col min="2839" max="2839" width="10.09765625" style="30" customWidth="1"/>
    <col min="2840" max="2840" width="9.59765625" style="30" customWidth="1"/>
    <col min="2841" max="2841" width="18.59765625" style="30" customWidth="1"/>
    <col min="2842" max="2842" width="62.5" style="30" customWidth="1"/>
    <col min="2843" max="2843" width="15.59765625" style="30" customWidth="1"/>
    <col min="2844" max="2844" width="14.59765625" style="30" customWidth="1"/>
    <col min="2845" max="2889" width="1.09765625" style="30" customWidth="1"/>
    <col min="2890" max="2890" width="9.09765625" style="30" customWidth="1"/>
    <col min="2891" max="3072" width="1.09765625" style="30"/>
    <col min="3073" max="3074" width="4.59765625" style="30" customWidth="1"/>
    <col min="3075" max="3075" width="4.5" style="30" customWidth="1"/>
    <col min="3076" max="3079" width="0" style="30" hidden="1" customWidth="1"/>
    <col min="3080" max="3080" width="10.19921875" style="30" customWidth="1"/>
    <col min="3081" max="3081" width="10.3984375" style="30" customWidth="1"/>
    <col min="3082" max="3082" width="24.59765625" style="30" customWidth="1"/>
    <col min="3083" max="3083" width="13.09765625" style="30" customWidth="1"/>
    <col min="3084" max="3084" width="5" style="30" customWidth="1"/>
    <col min="3085" max="3089" width="5.59765625" style="30" customWidth="1"/>
    <col min="3090" max="3090" width="5" style="30" customWidth="1"/>
    <col min="3091" max="3092" width="10.5" style="30" customWidth="1"/>
    <col min="3093" max="3093" width="31.09765625" style="30" customWidth="1"/>
    <col min="3094" max="3094" width="10.59765625" style="30" customWidth="1"/>
    <col min="3095" max="3095" width="10.09765625" style="30" customWidth="1"/>
    <col min="3096" max="3096" width="9.59765625" style="30" customWidth="1"/>
    <col min="3097" max="3097" width="18.59765625" style="30" customWidth="1"/>
    <col min="3098" max="3098" width="62.5" style="30" customWidth="1"/>
    <col min="3099" max="3099" width="15.59765625" style="30" customWidth="1"/>
    <col min="3100" max="3100" width="14.59765625" style="30" customWidth="1"/>
    <col min="3101" max="3145" width="1.09765625" style="30" customWidth="1"/>
    <col min="3146" max="3146" width="9.09765625" style="30" customWidth="1"/>
    <col min="3147" max="3328" width="1.09765625" style="30"/>
    <col min="3329" max="3330" width="4.59765625" style="30" customWidth="1"/>
    <col min="3331" max="3331" width="4.5" style="30" customWidth="1"/>
    <col min="3332" max="3335" width="0" style="30" hidden="1" customWidth="1"/>
    <col min="3336" max="3336" width="10.19921875" style="30" customWidth="1"/>
    <col min="3337" max="3337" width="10.3984375" style="30" customWidth="1"/>
    <col min="3338" max="3338" width="24.59765625" style="30" customWidth="1"/>
    <col min="3339" max="3339" width="13.09765625" style="30" customWidth="1"/>
    <col min="3340" max="3340" width="5" style="30" customWidth="1"/>
    <col min="3341" max="3345" width="5.59765625" style="30" customWidth="1"/>
    <col min="3346" max="3346" width="5" style="30" customWidth="1"/>
    <col min="3347" max="3348" width="10.5" style="30" customWidth="1"/>
    <col min="3349" max="3349" width="31.09765625" style="30" customWidth="1"/>
    <col min="3350" max="3350" width="10.59765625" style="30" customWidth="1"/>
    <col min="3351" max="3351" width="10.09765625" style="30" customWidth="1"/>
    <col min="3352" max="3352" width="9.59765625" style="30" customWidth="1"/>
    <col min="3353" max="3353" width="18.59765625" style="30" customWidth="1"/>
    <col min="3354" max="3354" width="62.5" style="30" customWidth="1"/>
    <col min="3355" max="3355" width="15.59765625" style="30" customWidth="1"/>
    <col min="3356" max="3356" width="14.59765625" style="30" customWidth="1"/>
    <col min="3357" max="3401" width="1.09765625" style="30" customWidth="1"/>
    <col min="3402" max="3402" width="9.09765625" style="30" customWidth="1"/>
    <col min="3403" max="3584" width="1.09765625" style="30"/>
    <col min="3585" max="3586" width="4.59765625" style="30" customWidth="1"/>
    <col min="3587" max="3587" width="4.5" style="30" customWidth="1"/>
    <col min="3588" max="3591" width="0" style="30" hidden="1" customWidth="1"/>
    <col min="3592" max="3592" width="10.19921875" style="30" customWidth="1"/>
    <col min="3593" max="3593" width="10.3984375" style="30" customWidth="1"/>
    <col min="3594" max="3594" width="24.59765625" style="30" customWidth="1"/>
    <col min="3595" max="3595" width="13.09765625" style="30" customWidth="1"/>
    <col min="3596" max="3596" width="5" style="30" customWidth="1"/>
    <col min="3597" max="3601" width="5.59765625" style="30" customWidth="1"/>
    <col min="3602" max="3602" width="5" style="30" customWidth="1"/>
    <col min="3603" max="3604" width="10.5" style="30" customWidth="1"/>
    <col min="3605" max="3605" width="31.09765625" style="30" customWidth="1"/>
    <col min="3606" max="3606" width="10.59765625" style="30" customWidth="1"/>
    <col min="3607" max="3607" width="10.09765625" style="30" customWidth="1"/>
    <col min="3608" max="3608" width="9.59765625" style="30" customWidth="1"/>
    <col min="3609" max="3609" width="18.59765625" style="30" customWidth="1"/>
    <col min="3610" max="3610" width="62.5" style="30" customWidth="1"/>
    <col min="3611" max="3611" width="15.59765625" style="30" customWidth="1"/>
    <col min="3612" max="3612" width="14.59765625" style="30" customWidth="1"/>
    <col min="3613" max="3657" width="1.09765625" style="30" customWidth="1"/>
    <col min="3658" max="3658" width="9.09765625" style="30" customWidth="1"/>
    <col min="3659" max="3840" width="1.09765625" style="30"/>
    <col min="3841" max="3842" width="4.59765625" style="30" customWidth="1"/>
    <col min="3843" max="3843" width="4.5" style="30" customWidth="1"/>
    <col min="3844" max="3847" width="0" style="30" hidden="1" customWidth="1"/>
    <col min="3848" max="3848" width="10.19921875" style="30" customWidth="1"/>
    <col min="3849" max="3849" width="10.3984375" style="30" customWidth="1"/>
    <col min="3850" max="3850" width="24.59765625" style="30" customWidth="1"/>
    <col min="3851" max="3851" width="13.09765625" style="30" customWidth="1"/>
    <col min="3852" max="3852" width="5" style="30" customWidth="1"/>
    <col min="3853" max="3857" width="5.59765625" style="30" customWidth="1"/>
    <col min="3858" max="3858" width="5" style="30" customWidth="1"/>
    <col min="3859" max="3860" width="10.5" style="30" customWidth="1"/>
    <col min="3861" max="3861" width="31.09765625" style="30" customWidth="1"/>
    <col min="3862" max="3862" width="10.59765625" style="30" customWidth="1"/>
    <col min="3863" max="3863" width="10.09765625" style="30" customWidth="1"/>
    <col min="3864" max="3864" width="9.59765625" style="30" customWidth="1"/>
    <col min="3865" max="3865" width="18.59765625" style="30" customWidth="1"/>
    <col min="3866" max="3866" width="62.5" style="30" customWidth="1"/>
    <col min="3867" max="3867" width="15.59765625" style="30" customWidth="1"/>
    <col min="3868" max="3868" width="14.59765625" style="30" customWidth="1"/>
    <col min="3869" max="3913" width="1.09765625" style="30" customWidth="1"/>
    <col min="3914" max="3914" width="9.09765625" style="30" customWidth="1"/>
    <col min="3915" max="4096" width="1.09765625" style="30"/>
    <col min="4097" max="4098" width="4.59765625" style="30" customWidth="1"/>
    <col min="4099" max="4099" width="4.5" style="30" customWidth="1"/>
    <col min="4100" max="4103" width="0" style="30" hidden="1" customWidth="1"/>
    <col min="4104" max="4104" width="10.19921875" style="30" customWidth="1"/>
    <col min="4105" max="4105" width="10.3984375" style="30" customWidth="1"/>
    <col min="4106" max="4106" width="24.59765625" style="30" customWidth="1"/>
    <col min="4107" max="4107" width="13.09765625" style="30" customWidth="1"/>
    <col min="4108" max="4108" width="5" style="30" customWidth="1"/>
    <col min="4109" max="4113" width="5.59765625" style="30" customWidth="1"/>
    <col min="4114" max="4114" width="5" style="30" customWidth="1"/>
    <col min="4115" max="4116" width="10.5" style="30" customWidth="1"/>
    <col min="4117" max="4117" width="31.09765625" style="30" customWidth="1"/>
    <col min="4118" max="4118" width="10.59765625" style="30" customWidth="1"/>
    <col min="4119" max="4119" width="10.09765625" style="30" customWidth="1"/>
    <col min="4120" max="4120" width="9.59765625" style="30" customWidth="1"/>
    <col min="4121" max="4121" width="18.59765625" style="30" customWidth="1"/>
    <col min="4122" max="4122" width="62.5" style="30" customWidth="1"/>
    <col min="4123" max="4123" width="15.59765625" style="30" customWidth="1"/>
    <col min="4124" max="4124" width="14.59765625" style="30" customWidth="1"/>
    <col min="4125" max="4169" width="1.09765625" style="30" customWidth="1"/>
    <col min="4170" max="4170" width="9.09765625" style="30" customWidth="1"/>
    <col min="4171" max="4352" width="1.09765625" style="30"/>
    <col min="4353" max="4354" width="4.59765625" style="30" customWidth="1"/>
    <col min="4355" max="4355" width="4.5" style="30" customWidth="1"/>
    <col min="4356" max="4359" width="0" style="30" hidden="1" customWidth="1"/>
    <col min="4360" max="4360" width="10.19921875" style="30" customWidth="1"/>
    <col min="4361" max="4361" width="10.3984375" style="30" customWidth="1"/>
    <col min="4362" max="4362" width="24.59765625" style="30" customWidth="1"/>
    <col min="4363" max="4363" width="13.09765625" style="30" customWidth="1"/>
    <col min="4364" max="4364" width="5" style="30" customWidth="1"/>
    <col min="4365" max="4369" width="5.59765625" style="30" customWidth="1"/>
    <col min="4370" max="4370" width="5" style="30" customWidth="1"/>
    <col min="4371" max="4372" width="10.5" style="30" customWidth="1"/>
    <col min="4373" max="4373" width="31.09765625" style="30" customWidth="1"/>
    <col min="4374" max="4374" width="10.59765625" style="30" customWidth="1"/>
    <col min="4375" max="4375" width="10.09765625" style="30" customWidth="1"/>
    <col min="4376" max="4376" width="9.59765625" style="30" customWidth="1"/>
    <col min="4377" max="4377" width="18.59765625" style="30" customWidth="1"/>
    <col min="4378" max="4378" width="62.5" style="30" customWidth="1"/>
    <col min="4379" max="4379" width="15.59765625" style="30" customWidth="1"/>
    <col min="4380" max="4380" width="14.59765625" style="30" customWidth="1"/>
    <col min="4381" max="4425" width="1.09765625" style="30" customWidth="1"/>
    <col min="4426" max="4426" width="9.09765625" style="30" customWidth="1"/>
    <col min="4427" max="4608" width="1.09765625" style="30"/>
    <col min="4609" max="4610" width="4.59765625" style="30" customWidth="1"/>
    <col min="4611" max="4611" width="4.5" style="30" customWidth="1"/>
    <col min="4612" max="4615" width="0" style="30" hidden="1" customWidth="1"/>
    <col min="4616" max="4616" width="10.19921875" style="30" customWidth="1"/>
    <col min="4617" max="4617" width="10.3984375" style="30" customWidth="1"/>
    <col min="4618" max="4618" width="24.59765625" style="30" customWidth="1"/>
    <col min="4619" max="4619" width="13.09765625" style="30" customWidth="1"/>
    <col min="4620" max="4620" width="5" style="30" customWidth="1"/>
    <col min="4621" max="4625" width="5.59765625" style="30" customWidth="1"/>
    <col min="4626" max="4626" width="5" style="30" customWidth="1"/>
    <col min="4627" max="4628" width="10.5" style="30" customWidth="1"/>
    <col min="4629" max="4629" width="31.09765625" style="30" customWidth="1"/>
    <col min="4630" max="4630" width="10.59765625" style="30" customWidth="1"/>
    <col min="4631" max="4631" width="10.09765625" style="30" customWidth="1"/>
    <col min="4632" max="4632" width="9.59765625" style="30" customWidth="1"/>
    <col min="4633" max="4633" width="18.59765625" style="30" customWidth="1"/>
    <col min="4634" max="4634" width="62.5" style="30" customWidth="1"/>
    <col min="4635" max="4635" width="15.59765625" style="30" customWidth="1"/>
    <col min="4636" max="4636" width="14.59765625" style="30" customWidth="1"/>
    <col min="4637" max="4681" width="1.09765625" style="30" customWidth="1"/>
    <col min="4682" max="4682" width="9.09765625" style="30" customWidth="1"/>
    <col min="4683" max="4864" width="1.09765625" style="30"/>
    <col min="4865" max="4866" width="4.59765625" style="30" customWidth="1"/>
    <col min="4867" max="4867" width="4.5" style="30" customWidth="1"/>
    <col min="4868" max="4871" width="0" style="30" hidden="1" customWidth="1"/>
    <col min="4872" max="4872" width="10.19921875" style="30" customWidth="1"/>
    <col min="4873" max="4873" width="10.3984375" style="30" customWidth="1"/>
    <col min="4874" max="4874" width="24.59765625" style="30" customWidth="1"/>
    <col min="4875" max="4875" width="13.09765625" style="30" customWidth="1"/>
    <col min="4876" max="4876" width="5" style="30" customWidth="1"/>
    <col min="4877" max="4881" width="5.59765625" style="30" customWidth="1"/>
    <col min="4882" max="4882" width="5" style="30" customWidth="1"/>
    <col min="4883" max="4884" width="10.5" style="30" customWidth="1"/>
    <col min="4885" max="4885" width="31.09765625" style="30" customWidth="1"/>
    <col min="4886" max="4886" width="10.59765625" style="30" customWidth="1"/>
    <col min="4887" max="4887" width="10.09765625" style="30" customWidth="1"/>
    <col min="4888" max="4888" width="9.59765625" style="30" customWidth="1"/>
    <col min="4889" max="4889" width="18.59765625" style="30" customWidth="1"/>
    <col min="4890" max="4890" width="62.5" style="30" customWidth="1"/>
    <col min="4891" max="4891" width="15.59765625" style="30" customWidth="1"/>
    <col min="4892" max="4892" width="14.59765625" style="30" customWidth="1"/>
    <col min="4893" max="4937" width="1.09765625" style="30" customWidth="1"/>
    <col min="4938" max="4938" width="9.09765625" style="30" customWidth="1"/>
    <col min="4939" max="5120" width="1.09765625" style="30"/>
    <col min="5121" max="5122" width="4.59765625" style="30" customWidth="1"/>
    <col min="5123" max="5123" width="4.5" style="30" customWidth="1"/>
    <col min="5124" max="5127" width="0" style="30" hidden="1" customWidth="1"/>
    <col min="5128" max="5128" width="10.19921875" style="30" customWidth="1"/>
    <col min="5129" max="5129" width="10.3984375" style="30" customWidth="1"/>
    <col min="5130" max="5130" width="24.59765625" style="30" customWidth="1"/>
    <col min="5131" max="5131" width="13.09765625" style="30" customWidth="1"/>
    <col min="5132" max="5132" width="5" style="30" customWidth="1"/>
    <col min="5133" max="5137" width="5.59765625" style="30" customWidth="1"/>
    <col min="5138" max="5138" width="5" style="30" customWidth="1"/>
    <col min="5139" max="5140" width="10.5" style="30" customWidth="1"/>
    <col min="5141" max="5141" width="31.09765625" style="30" customWidth="1"/>
    <col min="5142" max="5142" width="10.59765625" style="30" customWidth="1"/>
    <col min="5143" max="5143" width="10.09765625" style="30" customWidth="1"/>
    <col min="5144" max="5144" width="9.59765625" style="30" customWidth="1"/>
    <col min="5145" max="5145" width="18.59765625" style="30" customWidth="1"/>
    <col min="5146" max="5146" width="62.5" style="30" customWidth="1"/>
    <col min="5147" max="5147" width="15.59765625" style="30" customWidth="1"/>
    <col min="5148" max="5148" width="14.59765625" style="30" customWidth="1"/>
    <col min="5149" max="5193" width="1.09765625" style="30" customWidth="1"/>
    <col min="5194" max="5194" width="9.09765625" style="30" customWidth="1"/>
    <col min="5195" max="5376" width="1.09765625" style="30"/>
    <col min="5377" max="5378" width="4.59765625" style="30" customWidth="1"/>
    <col min="5379" max="5379" width="4.5" style="30" customWidth="1"/>
    <col min="5380" max="5383" width="0" style="30" hidden="1" customWidth="1"/>
    <col min="5384" max="5384" width="10.19921875" style="30" customWidth="1"/>
    <col min="5385" max="5385" width="10.3984375" style="30" customWidth="1"/>
    <col min="5386" max="5386" width="24.59765625" style="30" customWidth="1"/>
    <col min="5387" max="5387" width="13.09765625" style="30" customWidth="1"/>
    <col min="5388" max="5388" width="5" style="30" customWidth="1"/>
    <col min="5389" max="5393" width="5.59765625" style="30" customWidth="1"/>
    <col min="5394" max="5394" width="5" style="30" customWidth="1"/>
    <col min="5395" max="5396" width="10.5" style="30" customWidth="1"/>
    <col min="5397" max="5397" width="31.09765625" style="30" customWidth="1"/>
    <col min="5398" max="5398" width="10.59765625" style="30" customWidth="1"/>
    <col min="5399" max="5399" width="10.09765625" style="30" customWidth="1"/>
    <col min="5400" max="5400" width="9.59765625" style="30" customWidth="1"/>
    <col min="5401" max="5401" width="18.59765625" style="30" customWidth="1"/>
    <col min="5402" max="5402" width="62.5" style="30" customWidth="1"/>
    <col min="5403" max="5403" width="15.59765625" style="30" customWidth="1"/>
    <col min="5404" max="5404" width="14.59765625" style="30" customWidth="1"/>
    <col min="5405" max="5449" width="1.09765625" style="30" customWidth="1"/>
    <col min="5450" max="5450" width="9.09765625" style="30" customWidth="1"/>
    <col min="5451" max="5632" width="1.09765625" style="30"/>
    <col min="5633" max="5634" width="4.59765625" style="30" customWidth="1"/>
    <col min="5635" max="5635" width="4.5" style="30" customWidth="1"/>
    <col min="5636" max="5639" width="0" style="30" hidden="1" customWidth="1"/>
    <col min="5640" max="5640" width="10.19921875" style="30" customWidth="1"/>
    <col min="5641" max="5641" width="10.3984375" style="30" customWidth="1"/>
    <col min="5642" max="5642" width="24.59765625" style="30" customWidth="1"/>
    <col min="5643" max="5643" width="13.09765625" style="30" customWidth="1"/>
    <col min="5644" max="5644" width="5" style="30" customWidth="1"/>
    <col min="5645" max="5649" width="5.59765625" style="30" customWidth="1"/>
    <col min="5650" max="5650" width="5" style="30" customWidth="1"/>
    <col min="5651" max="5652" width="10.5" style="30" customWidth="1"/>
    <col min="5653" max="5653" width="31.09765625" style="30" customWidth="1"/>
    <col min="5654" max="5654" width="10.59765625" style="30" customWidth="1"/>
    <col min="5655" max="5655" width="10.09765625" style="30" customWidth="1"/>
    <col min="5656" max="5656" width="9.59765625" style="30" customWidth="1"/>
    <col min="5657" max="5657" width="18.59765625" style="30" customWidth="1"/>
    <col min="5658" max="5658" width="62.5" style="30" customWidth="1"/>
    <col min="5659" max="5659" width="15.59765625" style="30" customWidth="1"/>
    <col min="5660" max="5660" width="14.59765625" style="30" customWidth="1"/>
    <col min="5661" max="5705" width="1.09765625" style="30" customWidth="1"/>
    <col min="5706" max="5706" width="9.09765625" style="30" customWidth="1"/>
    <col min="5707" max="5888" width="1.09765625" style="30"/>
    <col min="5889" max="5890" width="4.59765625" style="30" customWidth="1"/>
    <col min="5891" max="5891" width="4.5" style="30" customWidth="1"/>
    <col min="5892" max="5895" width="0" style="30" hidden="1" customWidth="1"/>
    <col min="5896" max="5896" width="10.19921875" style="30" customWidth="1"/>
    <col min="5897" max="5897" width="10.3984375" style="30" customWidth="1"/>
    <col min="5898" max="5898" width="24.59765625" style="30" customWidth="1"/>
    <col min="5899" max="5899" width="13.09765625" style="30" customWidth="1"/>
    <col min="5900" max="5900" width="5" style="30" customWidth="1"/>
    <col min="5901" max="5905" width="5.59765625" style="30" customWidth="1"/>
    <col min="5906" max="5906" width="5" style="30" customWidth="1"/>
    <col min="5907" max="5908" width="10.5" style="30" customWidth="1"/>
    <col min="5909" max="5909" width="31.09765625" style="30" customWidth="1"/>
    <col min="5910" max="5910" width="10.59765625" style="30" customWidth="1"/>
    <col min="5911" max="5911" width="10.09765625" style="30" customWidth="1"/>
    <col min="5912" max="5912" width="9.59765625" style="30" customWidth="1"/>
    <col min="5913" max="5913" width="18.59765625" style="30" customWidth="1"/>
    <col min="5914" max="5914" width="62.5" style="30" customWidth="1"/>
    <col min="5915" max="5915" width="15.59765625" style="30" customWidth="1"/>
    <col min="5916" max="5916" width="14.59765625" style="30" customWidth="1"/>
    <col min="5917" max="5961" width="1.09765625" style="30" customWidth="1"/>
    <col min="5962" max="5962" width="9.09765625" style="30" customWidth="1"/>
    <col min="5963" max="6144" width="1.09765625" style="30"/>
    <col min="6145" max="6146" width="4.59765625" style="30" customWidth="1"/>
    <col min="6147" max="6147" width="4.5" style="30" customWidth="1"/>
    <col min="6148" max="6151" width="0" style="30" hidden="1" customWidth="1"/>
    <col min="6152" max="6152" width="10.19921875" style="30" customWidth="1"/>
    <col min="6153" max="6153" width="10.3984375" style="30" customWidth="1"/>
    <col min="6154" max="6154" width="24.59765625" style="30" customWidth="1"/>
    <col min="6155" max="6155" width="13.09765625" style="30" customWidth="1"/>
    <col min="6156" max="6156" width="5" style="30" customWidth="1"/>
    <col min="6157" max="6161" width="5.59765625" style="30" customWidth="1"/>
    <col min="6162" max="6162" width="5" style="30" customWidth="1"/>
    <col min="6163" max="6164" width="10.5" style="30" customWidth="1"/>
    <col min="6165" max="6165" width="31.09765625" style="30" customWidth="1"/>
    <col min="6166" max="6166" width="10.59765625" style="30" customWidth="1"/>
    <col min="6167" max="6167" width="10.09765625" style="30" customWidth="1"/>
    <col min="6168" max="6168" width="9.59765625" style="30" customWidth="1"/>
    <col min="6169" max="6169" width="18.59765625" style="30" customWidth="1"/>
    <col min="6170" max="6170" width="62.5" style="30" customWidth="1"/>
    <col min="6171" max="6171" width="15.59765625" style="30" customWidth="1"/>
    <col min="6172" max="6172" width="14.59765625" style="30" customWidth="1"/>
    <col min="6173" max="6217" width="1.09765625" style="30" customWidth="1"/>
    <col min="6218" max="6218" width="9.09765625" style="30" customWidth="1"/>
    <col min="6219" max="6400" width="1.09765625" style="30"/>
    <col min="6401" max="6402" width="4.59765625" style="30" customWidth="1"/>
    <col min="6403" max="6403" width="4.5" style="30" customWidth="1"/>
    <col min="6404" max="6407" width="0" style="30" hidden="1" customWidth="1"/>
    <col min="6408" max="6408" width="10.19921875" style="30" customWidth="1"/>
    <col min="6409" max="6409" width="10.3984375" style="30" customWidth="1"/>
    <col min="6410" max="6410" width="24.59765625" style="30" customWidth="1"/>
    <col min="6411" max="6411" width="13.09765625" style="30" customWidth="1"/>
    <col min="6412" max="6412" width="5" style="30" customWidth="1"/>
    <col min="6413" max="6417" width="5.59765625" style="30" customWidth="1"/>
    <col min="6418" max="6418" width="5" style="30" customWidth="1"/>
    <col min="6419" max="6420" width="10.5" style="30" customWidth="1"/>
    <col min="6421" max="6421" width="31.09765625" style="30" customWidth="1"/>
    <col min="6422" max="6422" width="10.59765625" style="30" customWidth="1"/>
    <col min="6423" max="6423" width="10.09765625" style="30" customWidth="1"/>
    <col min="6424" max="6424" width="9.59765625" style="30" customWidth="1"/>
    <col min="6425" max="6425" width="18.59765625" style="30" customWidth="1"/>
    <col min="6426" max="6426" width="62.5" style="30" customWidth="1"/>
    <col min="6427" max="6427" width="15.59765625" style="30" customWidth="1"/>
    <col min="6428" max="6428" width="14.59765625" style="30" customWidth="1"/>
    <col min="6429" max="6473" width="1.09765625" style="30" customWidth="1"/>
    <col min="6474" max="6474" width="9.09765625" style="30" customWidth="1"/>
    <col min="6475" max="6656" width="1.09765625" style="30"/>
    <col min="6657" max="6658" width="4.59765625" style="30" customWidth="1"/>
    <col min="6659" max="6659" width="4.5" style="30" customWidth="1"/>
    <col min="6660" max="6663" width="0" style="30" hidden="1" customWidth="1"/>
    <col min="6664" max="6664" width="10.19921875" style="30" customWidth="1"/>
    <col min="6665" max="6665" width="10.3984375" style="30" customWidth="1"/>
    <col min="6666" max="6666" width="24.59765625" style="30" customWidth="1"/>
    <col min="6667" max="6667" width="13.09765625" style="30" customWidth="1"/>
    <col min="6668" max="6668" width="5" style="30" customWidth="1"/>
    <col min="6669" max="6673" width="5.59765625" style="30" customWidth="1"/>
    <col min="6674" max="6674" width="5" style="30" customWidth="1"/>
    <col min="6675" max="6676" width="10.5" style="30" customWidth="1"/>
    <col min="6677" max="6677" width="31.09765625" style="30" customWidth="1"/>
    <col min="6678" max="6678" width="10.59765625" style="30" customWidth="1"/>
    <col min="6679" max="6679" width="10.09765625" style="30" customWidth="1"/>
    <col min="6680" max="6680" width="9.59765625" style="30" customWidth="1"/>
    <col min="6681" max="6681" width="18.59765625" style="30" customWidth="1"/>
    <col min="6682" max="6682" width="62.5" style="30" customWidth="1"/>
    <col min="6683" max="6683" width="15.59765625" style="30" customWidth="1"/>
    <col min="6684" max="6684" width="14.59765625" style="30" customWidth="1"/>
    <col min="6685" max="6729" width="1.09765625" style="30" customWidth="1"/>
    <col min="6730" max="6730" width="9.09765625" style="30" customWidth="1"/>
    <col min="6731" max="6912" width="1.09765625" style="30"/>
    <col min="6913" max="6914" width="4.59765625" style="30" customWidth="1"/>
    <col min="6915" max="6915" width="4.5" style="30" customWidth="1"/>
    <col min="6916" max="6919" width="0" style="30" hidden="1" customWidth="1"/>
    <col min="6920" max="6920" width="10.19921875" style="30" customWidth="1"/>
    <col min="6921" max="6921" width="10.3984375" style="30" customWidth="1"/>
    <col min="6922" max="6922" width="24.59765625" style="30" customWidth="1"/>
    <col min="6923" max="6923" width="13.09765625" style="30" customWidth="1"/>
    <col min="6924" max="6924" width="5" style="30" customWidth="1"/>
    <col min="6925" max="6929" width="5.59765625" style="30" customWidth="1"/>
    <col min="6930" max="6930" width="5" style="30" customWidth="1"/>
    <col min="6931" max="6932" width="10.5" style="30" customWidth="1"/>
    <col min="6933" max="6933" width="31.09765625" style="30" customWidth="1"/>
    <col min="6934" max="6934" width="10.59765625" style="30" customWidth="1"/>
    <col min="6935" max="6935" width="10.09765625" style="30" customWidth="1"/>
    <col min="6936" max="6936" width="9.59765625" style="30" customWidth="1"/>
    <col min="6937" max="6937" width="18.59765625" style="30" customWidth="1"/>
    <col min="6938" max="6938" width="62.5" style="30" customWidth="1"/>
    <col min="6939" max="6939" width="15.59765625" style="30" customWidth="1"/>
    <col min="6940" max="6940" width="14.59765625" style="30" customWidth="1"/>
    <col min="6941" max="6985" width="1.09765625" style="30" customWidth="1"/>
    <col min="6986" max="6986" width="9.09765625" style="30" customWidth="1"/>
    <col min="6987" max="7168" width="1.09765625" style="30"/>
    <col min="7169" max="7170" width="4.59765625" style="30" customWidth="1"/>
    <col min="7171" max="7171" width="4.5" style="30" customWidth="1"/>
    <col min="7172" max="7175" width="0" style="30" hidden="1" customWidth="1"/>
    <col min="7176" max="7176" width="10.19921875" style="30" customWidth="1"/>
    <col min="7177" max="7177" width="10.3984375" style="30" customWidth="1"/>
    <col min="7178" max="7178" width="24.59765625" style="30" customWidth="1"/>
    <col min="7179" max="7179" width="13.09765625" style="30" customWidth="1"/>
    <col min="7180" max="7180" width="5" style="30" customWidth="1"/>
    <col min="7181" max="7185" width="5.59765625" style="30" customWidth="1"/>
    <col min="7186" max="7186" width="5" style="30" customWidth="1"/>
    <col min="7187" max="7188" width="10.5" style="30" customWidth="1"/>
    <col min="7189" max="7189" width="31.09765625" style="30" customWidth="1"/>
    <col min="7190" max="7190" width="10.59765625" style="30" customWidth="1"/>
    <col min="7191" max="7191" width="10.09765625" style="30" customWidth="1"/>
    <col min="7192" max="7192" width="9.59765625" style="30" customWidth="1"/>
    <col min="7193" max="7193" width="18.59765625" style="30" customWidth="1"/>
    <col min="7194" max="7194" width="62.5" style="30" customWidth="1"/>
    <col min="7195" max="7195" width="15.59765625" style="30" customWidth="1"/>
    <col min="7196" max="7196" width="14.59765625" style="30" customWidth="1"/>
    <col min="7197" max="7241" width="1.09765625" style="30" customWidth="1"/>
    <col min="7242" max="7242" width="9.09765625" style="30" customWidth="1"/>
    <col min="7243" max="7424" width="1.09765625" style="30"/>
    <col min="7425" max="7426" width="4.59765625" style="30" customWidth="1"/>
    <col min="7427" max="7427" width="4.5" style="30" customWidth="1"/>
    <col min="7428" max="7431" width="0" style="30" hidden="1" customWidth="1"/>
    <col min="7432" max="7432" width="10.19921875" style="30" customWidth="1"/>
    <col min="7433" max="7433" width="10.3984375" style="30" customWidth="1"/>
    <col min="7434" max="7434" width="24.59765625" style="30" customWidth="1"/>
    <col min="7435" max="7435" width="13.09765625" style="30" customWidth="1"/>
    <col min="7436" max="7436" width="5" style="30" customWidth="1"/>
    <col min="7437" max="7441" width="5.59765625" style="30" customWidth="1"/>
    <col min="7442" max="7442" width="5" style="30" customWidth="1"/>
    <col min="7443" max="7444" width="10.5" style="30" customWidth="1"/>
    <col min="7445" max="7445" width="31.09765625" style="30" customWidth="1"/>
    <col min="7446" max="7446" width="10.59765625" style="30" customWidth="1"/>
    <col min="7447" max="7447" width="10.09765625" style="30" customWidth="1"/>
    <col min="7448" max="7448" width="9.59765625" style="30" customWidth="1"/>
    <col min="7449" max="7449" width="18.59765625" style="30" customWidth="1"/>
    <col min="7450" max="7450" width="62.5" style="30" customWidth="1"/>
    <col min="7451" max="7451" width="15.59765625" style="30" customWidth="1"/>
    <col min="7452" max="7452" width="14.59765625" style="30" customWidth="1"/>
    <col min="7453" max="7497" width="1.09765625" style="30" customWidth="1"/>
    <col min="7498" max="7498" width="9.09765625" style="30" customWidth="1"/>
    <col min="7499" max="7680" width="1.09765625" style="30"/>
    <col min="7681" max="7682" width="4.59765625" style="30" customWidth="1"/>
    <col min="7683" max="7683" width="4.5" style="30" customWidth="1"/>
    <col min="7684" max="7687" width="0" style="30" hidden="1" customWidth="1"/>
    <col min="7688" max="7688" width="10.19921875" style="30" customWidth="1"/>
    <col min="7689" max="7689" width="10.3984375" style="30" customWidth="1"/>
    <col min="7690" max="7690" width="24.59765625" style="30" customWidth="1"/>
    <col min="7691" max="7691" width="13.09765625" style="30" customWidth="1"/>
    <col min="7692" max="7692" width="5" style="30" customWidth="1"/>
    <col min="7693" max="7697" width="5.59765625" style="30" customWidth="1"/>
    <col min="7698" max="7698" width="5" style="30" customWidth="1"/>
    <col min="7699" max="7700" width="10.5" style="30" customWidth="1"/>
    <col min="7701" max="7701" width="31.09765625" style="30" customWidth="1"/>
    <col min="7702" max="7702" width="10.59765625" style="30" customWidth="1"/>
    <col min="7703" max="7703" width="10.09765625" style="30" customWidth="1"/>
    <col min="7704" max="7704" width="9.59765625" style="30" customWidth="1"/>
    <col min="7705" max="7705" width="18.59765625" style="30" customWidth="1"/>
    <col min="7706" max="7706" width="62.5" style="30" customWidth="1"/>
    <col min="7707" max="7707" width="15.59765625" style="30" customWidth="1"/>
    <col min="7708" max="7708" width="14.59765625" style="30" customWidth="1"/>
    <col min="7709" max="7753" width="1.09765625" style="30" customWidth="1"/>
    <col min="7754" max="7754" width="9.09765625" style="30" customWidth="1"/>
    <col min="7755" max="7936" width="1.09765625" style="30"/>
    <col min="7937" max="7938" width="4.59765625" style="30" customWidth="1"/>
    <col min="7939" max="7939" width="4.5" style="30" customWidth="1"/>
    <col min="7940" max="7943" width="0" style="30" hidden="1" customWidth="1"/>
    <col min="7944" max="7944" width="10.19921875" style="30" customWidth="1"/>
    <col min="7945" max="7945" width="10.3984375" style="30" customWidth="1"/>
    <col min="7946" max="7946" width="24.59765625" style="30" customWidth="1"/>
    <col min="7947" max="7947" width="13.09765625" style="30" customWidth="1"/>
    <col min="7948" max="7948" width="5" style="30" customWidth="1"/>
    <col min="7949" max="7953" width="5.59765625" style="30" customWidth="1"/>
    <col min="7954" max="7954" width="5" style="30" customWidth="1"/>
    <col min="7955" max="7956" width="10.5" style="30" customWidth="1"/>
    <col min="7957" max="7957" width="31.09765625" style="30" customWidth="1"/>
    <col min="7958" max="7958" width="10.59765625" style="30" customWidth="1"/>
    <col min="7959" max="7959" width="10.09765625" style="30" customWidth="1"/>
    <col min="7960" max="7960" width="9.59765625" style="30" customWidth="1"/>
    <col min="7961" max="7961" width="18.59765625" style="30" customWidth="1"/>
    <col min="7962" max="7962" width="62.5" style="30" customWidth="1"/>
    <col min="7963" max="7963" width="15.59765625" style="30" customWidth="1"/>
    <col min="7964" max="7964" width="14.59765625" style="30" customWidth="1"/>
    <col min="7965" max="8009" width="1.09765625" style="30" customWidth="1"/>
    <col min="8010" max="8010" width="9.09765625" style="30" customWidth="1"/>
    <col min="8011" max="8192" width="1.09765625" style="30"/>
    <col min="8193" max="8194" width="4.59765625" style="30" customWidth="1"/>
    <col min="8195" max="8195" width="4.5" style="30" customWidth="1"/>
    <col min="8196" max="8199" width="0" style="30" hidden="1" customWidth="1"/>
    <col min="8200" max="8200" width="10.19921875" style="30" customWidth="1"/>
    <col min="8201" max="8201" width="10.3984375" style="30" customWidth="1"/>
    <col min="8202" max="8202" width="24.59765625" style="30" customWidth="1"/>
    <col min="8203" max="8203" width="13.09765625" style="30" customWidth="1"/>
    <col min="8204" max="8204" width="5" style="30" customWidth="1"/>
    <col min="8205" max="8209" width="5.59765625" style="30" customWidth="1"/>
    <col min="8210" max="8210" width="5" style="30" customWidth="1"/>
    <col min="8211" max="8212" width="10.5" style="30" customWidth="1"/>
    <col min="8213" max="8213" width="31.09765625" style="30" customWidth="1"/>
    <col min="8214" max="8214" width="10.59765625" style="30" customWidth="1"/>
    <col min="8215" max="8215" width="10.09765625" style="30" customWidth="1"/>
    <col min="8216" max="8216" width="9.59765625" style="30" customWidth="1"/>
    <col min="8217" max="8217" width="18.59765625" style="30" customWidth="1"/>
    <col min="8218" max="8218" width="62.5" style="30" customWidth="1"/>
    <col min="8219" max="8219" width="15.59765625" style="30" customWidth="1"/>
    <col min="8220" max="8220" width="14.59765625" style="30" customWidth="1"/>
    <col min="8221" max="8265" width="1.09765625" style="30" customWidth="1"/>
    <col min="8266" max="8266" width="9.09765625" style="30" customWidth="1"/>
    <col min="8267" max="8448" width="1.09765625" style="30"/>
    <col min="8449" max="8450" width="4.59765625" style="30" customWidth="1"/>
    <col min="8451" max="8451" width="4.5" style="30" customWidth="1"/>
    <col min="8452" max="8455" width="0" style="30" hidden="1" customWidth="1"/>
    <col min="8456" max="8456" width="10.19921875" style="30" customWidth="1"/>
    <col min="8457" max="8457" width="10.3984375" style="30" customWidth="1"/>
    <col min="8458" max="8458" width="24.59765625" style="30" customWidth="1"/>
    <col min="8459" max="8459" width="13.09765625" style="30" customWidth="1"/>
    <col min="8460" max="8460" width="5" style="30" customWidth="1"/>
    <col min="8461" max="8465" width="5.59765625" style="30" customWidth="1"/>
    <col min="8466" max="8466" width="5" style="30" customWidth="1"/>
    <col min="8467" max="8468" width="10.5" style="30" customWidth="1"/>
    <col min="8469" max="8469" width="31.09765625" style="30" customWidth="1"/>
    <col min="8470" max="8470" width="10.59765625" style="30" customWidth="1"/>
    <col min="8471" max="8471" width="10.09765625" style="30" customWidth="1"/>
    <col min="8472" max="8472" width="9.59765625" style="30" customWidth="1"/>
    <col min="8473" max="8473" width="18.59765625" style="30" customWidth="1"/>
    <col min="8474" max="8474" width="62.5" style="30" customWidth="1"/>
    <col min="8475" max="8475" width="15.59765625" style="30" customWidth="1"/>
    <col min="8476" max="8476" width="14.59765625" style="30" customWidth="1"/>
    <col min="8477" max="8521" width="1.09765625" style="30" customWidth="1"/>
    <col min="8522" max="8522" width="9.09765625" style="30" customWidth="1"/>
    <col min="8523" max="8704" width="1.09765625" style="30"/>
    <col min="8705" max="8706" width="4.59765625" style="30" customWidth="1"/>
    <col min="8707" max="8707" width="4.5" style="30" customWidth="1"/>
    <col min="8708" max="8711" width="0" style="30" hidden="1" customWidth="1"/>
    <col min="8712" max="8712" width="10.19921875" style="30" customWidth="1"/>
    <col min="8713" max="8713" width="10.3984375" style="30" customWidth="1"/>
    <col min="8714" max="8714" width="24.59765625" style="30" customWidth="1"/>
    <col min="8715" max="8715" width="13.09765625" style="30" customWidth="1"/>
    <col min="8716" max="8716" width="5" style="30" customWidth="1"/>
    <col min="8717" max="8721" width="5.59765625" style="30" customWidth="1"/>
    <col min="8722" max="8722" width="5" style="30" customWidth="1"/>
    <col min="8723" max="8724" width="10.5" style="30" customWidth="1"/>
    <col min="8725" max="8725" width="31.09765625" style="30" customWidth="1"/>
    <col min="8726" max="8726" width="10.59765625" style="30" customWidth="1"/>
    <col min="8727" max="8727" width="10.09765625" style="30" customWidth="1"/>
    <col min="8728" max="8728" width="9.59765625" style="30" customWidth="1"/>
    <col min="8729" max="8729" width="18.59765625" style="30" customWidth="1"/>
    <col min="8730" max="8730" width="62.5" style="30" customWidth="1"/>
    <col min="8731" max="8731" width="15.59765625" style="30" customWidth="1"/>
    <col min="8732" max="8732" width="14.59765625" style="30" customWidth="1"/>
    <col min="8733" max="8777" width="1.09765625" style="30" customWidth="1"/>
    <col min="8778" max="8778" width="9.09765625" style="30" customWidth="1"/>
    <col min="8779" max="8960" width="1.09765625" style="30"/>
    <col min="8961" max="8962" width="4.59765625" style="30" customWidth="1"/>
    <col min="8963" max="8963" width="4.5" style="30" customWidth="1"/>
    <col min="8964" max="8967" width="0" style="30" hidden="1" customWidth="1"/>
    <col min="8968" max="8968" width="10.19921875" style="30" customWidth="1"/>
    <col min="8969" max="8969" width="10.3984375" style="30" customWidth="1"/>
    <col min="8970" max="8970" width="24.59765625" style="30" customWidth="1"/>
    <col min="8971" max="8971" width="13.09765625" style="30" customWidth="1"/>
    <col min="8972" max="8972" width="5" style="30" customWidth="1"/>
    <col min="8973" max="8977" width="5.59765625" style="30" customWidth="1"/>
    <col min="8978" max="8978" width="5" style="30" customWidth="1"/>
    <col min="8979" max="8980" width="10.5" style="30" customWidth="1"/>
    <col min="8981" max="8981" width="31.09765625" style="30" customWidth="1"/>
    <col min="8982" max="8982" width="10.59765625" style="30" customWidth="1"/>
    <col min="8983" max="8983" width="10.09765625" style="30" customWidth="1"/>
    <col min="8984" max="8984" width="9.59765625" style="30" customWidth="1"/>
    <col min="8985" max="8985" width="18.59765625" style="30" customWidth="1"/>
    <col min="8986" max="8986" width="62.5" style="30" customWidth="1"/>
    <col min="8987" max="8987" width="15.59765625" style="30" customWidth="1"/>
    <col min="8988" max="8988" width="14.59765625" style="30" customWidth="1"/>
    <col min="8989" max="9033" width="1.09765625" style="30" customWidth="1"/>
    <col min="9034" max="9034" width="9.09765625" style="30" customWidth="1"/>
    <col min="9035" max="9216" width="1.09765625" style="30"/>
    <col min="9217" max="9218" width="4.59765625" style="30" customWidth="1"/>
    <col min="9219" max="9219" width="4.5" style="30" customWidth="1"/>
    <col min="9220" max="9223" width="0" style="30" hidden="1" customWidth="1"/>
    <col min="9224" max="9224" width="10.19921875" style="30" customWidth="1"/>
    <col min="9225" max="9225" width="10.3984375" style="30" customWidth="1"/>
    <col min="9226" max="9226" width="24.59765625" style="30" customWidth="1"/>
    <col min="9227" max="9227" width="13.09765625" style="30" customWidth="1"/>
    <col min="9228" max="9228" width="5" style="30" customWidth="1"/>
    <col min="9229" max="9233" width="5.59765625" style="30" customWidth="1"/>
    <col min="9234" max="9234" width="5" style="30" customWidth="1"/>
    <col min="9235" max="9236" width="10.5" style="30" customWidth="1"/>
    <col min="9237" max="9237" width="31.09765625" style="30" customWidth="1"/>
    <col min="9238" max="9238" width="10.59765625" style="30" customWidth="1"/>
    <col min="9239" max="9239" width="10.09765625" style="30" customWidth="1"/>
    <col min="9240" max="9240" width="9.59765625" style="30" customWidth="1"/>
    <col min="9241" max="9241" width="18.59765625" style="30" customWidth="1"/>
    <col min="9242" max="9242" width="62.5" style="30" customWidth="1"/>
    <col min="9243" max="9243" width="15.59765625" style="30" customWidth="1"/>
    <col min="9244" max="9244" width="14.59765625" style="30" customWidth="1"/>
    <col min="9245" max="9289" width="1.09765625" style="30" customWidth="1"/>
    <col min="9290" max="9290" width="9.09765625" style="30" customWidth="1"/>
    <col min="9291" max="9472" width="1.09765625" style="30"/>
    <col min="9473" max="9474" width="4.59765625" style="30" customWidth="1"/>
    <col min="9475" max="9475" width="4.5" style="30" customWidth="1"/>
    <col min="9476" max="9479" width="0" style="30" hidden="1" customWidth="1"/>
    <col min="9480" max="9480" width="10.19921875" style="30" customWidth="1"/>
    <col min="9481" max="9481" width="10.3984375" style="30" customWidth="1"/>
    <col min="9482" max="9482" width="24.59765625" style="30" customWidth="1"/>
    <col min="9483" max="9483" width="13.09765625" style="30" customWidth="1"/>
    <col min="9484" max="9484" width="5" style="30" customWidth="1"/>
    <col min="9485" max="9489" width="5.59765625" style="30" customWidth="1"/>
    <col min="9490" max="9490" width="5" style="30" customWidth="1"/>
    <col min="9491" max="9492" width="10.5" style="30" customWidth="1"/>
    <col min="9493" max="9493" width="31.09765625" style="30" customWidth="1"/>
    <col min="9494" max="9494" width="10.59765625" style="30" customWidth="1"/>
    <col min="9495" max="9495" width="10.09765625" style="30" customWidth="1"/>
    <col min="9496" max="9496" width="9.59765625" style="30" customWidth="1"/>
    <col min="9497" max="9497" width="18.59765625" style="30" customWidth="1"/>
    <col min="9498" max="9498" width="62.5" style="30" customWidth="1"/>
    <col min="9499" max="9499" width="15.59765625" style="30" customWidth="1"/>
    <col min="9500" max="9500" width="14.59765625" style="30" customWidth="1"/>
    <col min="9501" max="9545" width="1.09765625" style="30" customWidth="1"/>
    <col min="9546" max="9546" width="9.09765625" style="30" customWidth="1"/>
    <col min="9547" max="9728" width="1.09765625" style="30"/>
    <col min="9729" max="9730" width="4.59765625" style="30" customWidth="1"/>
    <col min="9731" max="9731" width="4.5" style="30" customWidth="1"/>
    <col min="9732" max="9735" width="0" style="30" hidden="1" customWidth="1"/>
    <col min="9736" max="9736" width="10.19921875" style="30" customWidth="1"/>
    <col min="9737" max="9737" width="10.3984375" style="30" customWidth="1"/>
    <col min="9738" max="9738" width="24.59765625" style="30" customWidth="1"/>
    <col min="9739" max="9739" width="13.09765625" style="30" customWidth="1"/>
    <col min="9740" max="9740" width="5" style="30" customWidth="1"/>
    <col min="9741" max="9745" width="5.59765625" style="30" customWidth="1"/>
    <col min="9746" max="9746" width="5" style="30" customWidth="1"/>
    <col min="9747" max="9748" width="10.5" style="30" customWidth="1"/>
    <col min="9749" max="9749" width="31.09765625" style="30" customWidth="1"/>
    <col min="9750" max="9750" width="10.59765625" style="30" customWidth="1"/>
    <col min="9751" max="9751" width="10.09765625" style="30" customWidth="1"/>
    <col min="9752" max="9752" width="9.59765625" style="30" customWidth="1"/>
    <col min="9753" max="9753" width="18.59765625" style="30" customWidth="1"/>
    <col min="9754" max="9754" width="62.5" style="30" customWidth="1"/>
    <col min="9755" max="9755" width="15.59765625" style="30" customWidth="1"/>
    <col min="9756" max="9756" width="14.59765625" style="30" customWidth="1"/>
    <col min="9757" max="9801" width="1.09765625" style="30" customWidth="1"/>
    <col min="9802" max="9802" width="9.09765625" style="30" customWidth="1"/>
    <col min="9803" max="9984" width="1.09765625" style="30"/>
    <col min="9985" max="9986" width="4.59765625" style="30" customWidth="1"/>
    <col min="9987" max="9987" width="4.5" style="30" customWidth="1"/>
    <col min="9988" max="9991" width="0" style="30" hidden="1" customWidth="1"/>
    <col min="9992" max="9992" width="10.19921875" style="30" customWidth="1"/>
    <col min="9993" max="9993" width="10.3984375" style="30" customWidth="1"/>
    <col min="9994" max="9994" width="24.59765625" style="30" customWidth="1"/>
    <col min="9995" max="9995" width="13.09765625" style="30" customWidth="1"/>
    <col min="9996" max="9996" width="5" style="30" customWidth="1"/>
    <col min="9997" max="10001" width="5.59765625" style="30" customWidth="1"/>
    <col min="10002" max="10002" width="5" style="30" customWidth="1"/>
    <col min="10003" max="10004" width="10.5" style="30" customWidth="1"/>
    <col min="10005" max="10005" width="31.09765625" style="30" customWidth="1"/>
    <col min="10006" max="10006" width="10.59765625" style="30" customWidth="1"/>
    <col min="10007" max="10007" width="10.09765625" style="30" customWidth="1"/>
    <col min="10008" max="10008" width="9.59765625" style="30" customWidth="1"/>
    <col min="10009" max="10009" width="18.59765625" style="30" customWidth="1"/>
    <col min="10010" max="10010" width="62.5" style="30" customWidth="1"/>
    <col min="10011" max="10011" width="15.59765625" style="30" customWidth="1"/>
    <col min="10012" max="10012" width="14.59765625" style="30" customWidth="1"/>
    <col min="10013" max="10057" width="1.09765625" style="30" customWidth="1"/>
    <col min="10058" max="10058" width="9.09765625" style="30" customWidth="1"/>
    <col min="10059" max="10240" width="1.09765625" style="30"/>
    <col min="10241" max="10242" width="4.59765625" style="30" customWidth="1"/>
    <col min="10243" max="10243" width="4.5" style="30" customWidth="1"/>
    <col min="10244" max="10247" width="0" style="30" hidden="1" customWidth="1"/>
    <col min="10248" max="10248" width="10.19921875" style="30" customWidth="1"/>
    <col min="10249" max="10249" width="10.3984375" style="30" customWidth="1"/>
    <col min="10250" max="10250" width="24.59765625" style="30" customWidth="1"/>
    <col min="10251" max="10251" width="13.09765625" style="30" customWidth="1"/>
    <col min="10252" max="10252" width="5" style="30" customWidth="1"/>
    <col min="10253" max="10257" width="5.59765625" style="30" customWidth="1"/>
    <col min="10258" max="10258" width="5" style="30" customWidth="1"/>
    <col min="10259" max="10260" width="10.5" style="30" customWidth="1"/>
    <col min="10261" max="10261" width="31.09765625" style="30" customWidth="1"/>
    <col min="10262" max="10262" width="10.59765625" style="30" customWidth="1"/>
    <col min="10263" max="10263" width="10.09765625" style="30" customWidth="1"/>
    <col min="10264" max="10264" width="9.59765625" style="30" customWidth="1"/>
    <col min="10265" max="10265" width="18.59765625" style="30" customWidth="1"/>
    <col min="10266" max="10266" width="62.5" style="30" customWidth="1"/>
    <col min="10267" max="10267" width="15.59765625" style="30" customWidth="1"/>
    <col min="10268" max="10268" width="14.59765625" style="30" customWidth="1"/>
    <col min="10269" max="10313" width="1.09765625" style="30" customWidth="1"/>
    <col min="10314" max="10314" width="9.09765625" style="30" customWidth="1"/>
    <col min="10315" max="10496" width="1.09765625" style="30"/>
    <col min="10497" max="10498" width="4.59765625" style="30" customWidth="1"/>
    <col min="10499" max="10499" width="4.5" style="30" customWidth="1"/>
    <col min="10500" max="10503" width="0" style="30" hidden="1" customWidth="1"/>
    <col min="10504" max="10504" width="10.19921875" style="30" customWidth="1"/>
    <col min="10505" max="10505" width="10.3984375" style="30" customWidth="1"/>
    <col min="10506" max="10506" width="24.59765625" style="30" customWidth="1"/>
    <col min="10507" max="10507" width="13.09765625" style="30" customWidth="1"/>
    <col min="10508" max="10508" width="5" style="30" customWidth="1"/>
    <col min="10509" max="10513" width="5.59765625" style="30" customWidth="1"/>
    <col min="10514" max="10514" width="5" style="30" customWidth="1"/>
    <col min="10515" max="10516" width="10.5" style="30" customWidth="1"/>
    <col min="10517" max="10517" width="31.09765625" style="30" customWidth="1"/>
    <col min="10518" max="10518" width="10.59765625" style="30" customWidth="1"/>
    <col min="10519" max="10519" width="10.09765625" style="30" customWidth="1"/>
    <col min="10520" max="10520" width="9.59765625" style="30" customWidth="1"/>
    <col min="10521" max="10521" width="18.59765625" style="30" customWidth="1"/>
    <col min="10522" max="10522" width="62.5" style="30" customWidth="1"/>
    <col min="10523" max="10523" width="15.59765625" style="30" customWidth="1"/>
    <col min="10524" max="10524" width="14.59765625" style="30" customWidth="1"/>
    <col min="10525" max="10569" width="1.09765625" style="30" customWidth="1"/>
    <col min="10570" max="10570" width="9.09765625" style="30" customWidth="1"/>
    <col min="10571" max="10752" width="1.09765625" style="30"/>
    <col min="10753" max="10754" width="4.59765625" style="30" customWidth="1"/>
    <col min="10755" max="10755" width="4.5" style="30" customWidth="1"/>
    <col min="10756" max="10759" width="0" style="30" hidden="1" customWidth="1"/>
    <col min="10760" max="10760" width="10.19921875" style="30" customWidth="1"/>
    <col min="10761" max="10761" width="10.3984375" style="30" customWidth="1"/>
    <col min="10762" max="10762" width="24.59765625" style="30" customWidth="1"/>
    <col min="10763" max="10763" width="13.09765625" style="30" customWidth="1"/>
    <col min="10764" max="10764" width="5" style="30" customWidth="1"/>
    <col min="10765" max="10769" width="5.59765625" style="30" customWidth="1"/>
    <col min="10770" max="10770" width="5" style="30" customWidth="1"/>
    <col min="10771" max="10772" width="10.5" style="30" customWidth="1"/>
    <col min="10773" max="10773" width="31.09765625" style="30" customWidth="1"/>
    <col min="10774" max="10774" width="10.59765625" style="30" customWidth="1"/>
    <col min="10775" max="10775" width="10.09765625" style="30" customWidth="1"/>
    <col min="10776" max="10776" width="9.59765625" style="30" customWidth="1"/>
    <col min="10777" max="10777" width="18.59765625" style="30" customWidth="1"/>
    <col min="10778" max="10778" width="62.5" style="30" customWidth="1"/>
    <col min="10779" max="10779" width="15.59765625" style="30" customWidth="1"/>
    <col min="10780" max="10780" width="14.59765625" style="30" customWidth="1"/>
    <col min="10781" max="10825" width="1.09765625" style="30" customWidth="1"/>
    <col min="10826" max="10826" width="9.09765625" style="30" customWidth="1"/>
    <col min="10827" max="11008" width="1.09765625" style="30"/>
    <col min="11009" max="11010" width="4.59765625" style="30" customWidth="1"/>
    <col min="11011" max="11011" width="4.5" style="30" customWidth="1"/>
    <col min="11012" max="11015" width="0" style="30" hidden="1" customWidth="1"/>
    <col min="11016" max="11016" width="10.19921875" style="30" customWidth="1"/>
    <col min="11017" max="11017" width="10.3984375" style="30" customWidth="1"/>
    <col min="11018" max="11018" width="24.59765625" style="30" customWidth="1"/>
    <col min="11019" max="11019" width="13.09765625" style="30" customWidth="1"/>
    <col min="11020" max="11020" width="5" style="30" customWidth="1"/>
    <col min="11021" max="11025" width="5.59765625" style="30" customWidth="1"/>
    <col min="11026" max="11026" width="5" style="30" customWidth="1"/>
    <col min="11027" max="11028" width="10.5" style="30" customWidth="1"/>
    <col min="11029" max="11029" width="31.09765625" style="30" customWidth="1"/>
    <col min="11030" max="11030" width="10.59765625" style="30" customWidth="1"/>
    <col min="11031" max="11031" width="10.09765625" style="30" customWidth="1"/>
    <col min="11032" max="11032" width="9.59765625" style="30" customWidth="1"/>
    <col min="11033" max="11033" width="18.59765625" style="30" customWidth="1"/>
    <col min="11034" max="11034" width="62.5" style="30" customWidth="1"/>
    <col min="11035" max="11035" width="15.59765625" style="30" customWidth="1"/>
    <col min="11036" max="11036" width="14.59765625" style="30" customWidth="1"/>
    <col min="11037" max="11081" width="1.09765625" style="30" customWidth="1"/>
    <col min="11082" max="11082" width="9.09765625" style="30" customWidth="1"/>
    <col min="11083" max="11264" width="1.09765625" style="30"/>
    <col min="11265" max="11266" width="4.59765625" style="30" customWidth="1"/>
    <col min="11267" max="11267" width="4.5" style="30" customWidth="1"/>
    <col min="11268" max="11271" width="0" style="30" hidden="1" customWidth="1"/>
    <col min="11272" max="11272" width="10.19921875" style="30" customWidth="1"/>
    <col min="11273" max="11273" width="10.3984375" style="30" customWidth="1"/>
    <col min="11274" max="11274" width="24.59765625" style="30" customWidth="1"/>
    <col min="11275" max="11275" width="13.09765625" style="30" customWidth="1"/>
    <col min="11276" max="11276" width="5" style="30" customWidth="1"/>
    <col min="11277" max="11281" width="5.59765625" style="30" customWidth="1"/>
    <col min="11282" max="11282" width="5" style="30" customWidth="1"/>
    <col min="11283" max="11284" width="10.5" style="30" customWidth="1"/>
    <col min="11285" max="11285" width="31.09765625" style="30" customWidth="1"/>
    <col min="11286" max="11286" width="10.59765625" style="30" customWidth="1"/>
    <col min="11287" max="11287" width="10.09765625" style="30" customWidth="1"/>
    <col min="11288" max="11288" width="9.59765625" style="30" customWidth="1"/>
    <col min="11289" max="11289" width="18.59765625" style="30" customWidth="1"/>
    <col min="11290" max="11290" width="62.5" style="30" customWidth="1"/>
    <col min="11291" max="11291" width="15.59765625" style="30" customWidth="1"/>
    <col min="11292" max="11292" width="14.59765625" style="30" customWidth="1"/>
    <col min="11293" max="11337" width="1.09765625" style="30" customWidth="1"/>
    <col min="11338" max="11338" width="9.09765625" style="30" customWidth="1"/>
    <col min="11339" max="11520" width="1.09765625" style="30"/>
    <col min="11521" max="11522" width="4.59765625" style="30" customWidth="1"/>
    <col min="11523" max="11523" width="4.5" style="30" customWidth="1"/>
    <col min="11524" max="11527" width="0" style="30" hidden="1" customWidth="1"/>
    <col min="11528" max="11528" width="10.19921875" style="30" customWidth="1"/>
    <col min="11529" max="11529" width="10.3984375" style="30" customWidth="1"/>
    <col min="11530" max="11530" width="24.59765625" style="30" customWidth="1"/>
    <col min="11531" max="11531" width="13.09765625" style="30" customWidth="1"/>
    <col min="11532" max="11532" width="5" style="30" customWidth="1"/>
    <col min="11533" max="11537" width="5.59765625" style="30" customWidth="1"/>
    <col min="11538" max="11538" width="5" style="30" customWidth="1"/>
    <col min="11539" max="11540" width="10.5" style="30" customWidth="1"/>
    <col min="11541" max="11541" width="31.09765625" style="30" customWidth="1"/>
    <col min="11542" max="11542" width="10.59765625" style="30" customWidth="1"/>
    <col min="11543" max="11543" width="10.09765625" style="30" customWidth="1"/>
    <col min="11544" max="11544" width="9.59765625" style="30" customWidth="1"/>
    <col min="11545" max="11545" width="18.59765625" style="30" customWidth="1"/>
    <col min="11546" max="11546" width="62.5" style="30" customWidth="1"/>
    <col min="11547" max="11547" width="15.59765625" style="30" customWidth="1"/>
    <col min="11548" max="11548" width="14.59765625" style="30" customWidth="1"/>
    <col min="11549" max="11593" width="1.09765625" style="30" customWidth="1"/>
    <col min="11594" max="11594" width="9.09765625" style="30" customWidth="1"/>
    <col min="11595" max="11776" width="1.09765625" style="30"/>
    <col min="11777" max="11778" width="4.59765625" style="30" customWidth="1"/>
    <col min="11779" max="11779" width="4.5" style="30" customWidth="1"/>
    <col min="11780" max="11783" width="0" style="30" hidden="1" customWidth="1"/>
    <col min="11784" max="11784" width="10.19921875" style="30" customWidth="1"/>
    <col min="11785" max="11785" width="10.3984375" style="30" customWidth="1"/>
    <col min="11786" max="11786" width="24.59765625" style="30" customWidth="1"/>
    <col min="11787" max="11787" width="13.09765625" style="30" customWidth="1"/>
    <col min="11788" max="11788" width="5" style="30" customWidth="1"/>
    <col min="11789" max="11793" width="5.59765625" style="30" customWidth="1"/>
    <col min="11794" max="11794" width="5" style="30" customWidth="1"/>
    <col min="11795" max="11796" width="10.5" style="30" customWidth="1"/>
    <col min="11797" max="11797" width="31.09765625" style="30" customWidth="1"/>
    <col min="11798" max="11798" width="10.59765625" style="30" customWidth="1"/>
    <col min="11799" max="11799" width="10.09765625" style="30" customWidth="1"/>
    <col min="11800" max="11800" width="9.59765625" style="30" customWidth="1"/>
    <col min="11801" max="11801" width="18.59765625" style="30" customWidth="1"/>
    <col min="11802" max="11802" width="62.5" style="30" customWidth="1"/>
    <col min="11803" max="11803" width="15.59765625" style="30" customWidth="1"/>
    <col min="11804" max="11804" width="14.59765625" style="30" customWidth="1"/>
    <col min="11805" max="11849" width="1.09765625" style="30" customWidth="1"/>
    <col min="11850" max="11850" width="9.09765625" style="30" customWidth="1"/>
    <col min="11851" max="12032" width="1.09765625" style="30"/>
    <col min="12033" max="12034" width="4.59765625" style="30" customWidth="1"/>
    <col min="12035" max="12035" width="4.5" style="30" customWidth="1"/>
    <col min="12036" max="12039" width="0" style="30" hidden="1" customWidth="1"/>
    <col min="12040" max="12040" width="10.19921875" style="30" customWidth="1"/>
    <col min="12041" max="12041" width="10.3984375" style="30" customWidth="1"/>
    <col min="12042" max="12042" width="24.59765625" style="30" customWidth="1"/>
    <col min="12043" max="12043" width="13.09765625" style="30" customWidth="1"/>
    <col min="12044" max="12044" width="5" style="30" customWidth="1"/>
    <col min="12045" max="12049" width="5.59765625" style="30" customWidth="1"/>
    <col min="12050" max="12050" width="5" style="30" customWidth="1"/>
    <col min="12051" max="12052" width="10.5" style="30" customWidth="1"/>
    <col min="12053" max="12053" width="31.09765625" style="30" customWidth="1"/>
    <col min="12054" max="12054" width="10.59765625" style="30" customWidth="1"/>
    <col min="12055" max="12055" width="10.09765625" style="30" customWidth="1"/>
    <col min="12056" max="12056" width="9.59765625" style="30" customWidth="1"/>
    <col min="12057" max="12057" width="18.59765625" style="30" customWidth="1"/>
    <col min="12058" max="12058" width="62.5" style="30" customWidth="1"/>
    <col min="12059" max="12059" width="15.59765625" style="30" customWidth="1"/>
    <col min="12060" max="12060" width="14.59765625" style="30" customWidth="1"/>
    <col min="12061" max="12105" width="1.09765625" style="30" customWidth="1"/>
    <col min="12106" max="12106" width="9.09765625" style="30" customWidth="1"/>
    <col min="12107" max="12288" width="1.09765625" style="30"/>
    <col min="12289" max="12290" width="4.59765625" style="30" customWidth="1"/>
    <col min="12291" max="12291" width="4.5" style="30" customWidth="1"/>
    <col min="12292" max="12295" width="0" style="30" hidden="1" customWidth="1"/>
    <col min="12296" max="12296" width="10.19921875" style="30" customWidth="1"/>
    <col min="12297" max="12297" width="10.3984375" style="30" customWidth="1"/>
    <col min="12298" max="12298" width="24.59765625" style="30" customWidth="1"/>
    <col min="12299" max="12299" width="13.09765625" style="30" customWidth="1"/>
    <col min="12300" max="12300" width="5" style="30" customWidth="1"/>
    <col min="12301" max="12305" width="5.59765625" style="30" customWidth="1"/>
    <col min="12306" max="12306" width="5" style="30" customWidth="1"/>
    <col min="12307" max="12308" width="10.5" style="30" customWidth="1"/>
    <col min="12309" max="12309" width="31.09765625" style="30" customWidth="1"/>
    <col min="12310" max="12310" width="10.59765625" style="30" customWidth="1"/>
    <col min="12311" max="12311" width="10.09765625" style="30" customWidth="1"/>
    <col min="12312" max="12312" width="9.59765625" style="30" customWidth="1"/>
    <col min="12313" max="12313" width="18.59765625" style="30" customWidth="1"/>
    <col min="12314" max="12314" width="62.5" style="30" customWidth="1"/>
    <col min="12315" max="12315" width="15.59765625" style="30" customWidth="1"/>
    <col min="12316" max="12316" width="14.59765625" style="30" customWidth="1"/>
    <col min="12317" max="12361" width="1.09765625" style="30" customWidth="1"/>
    <col min="12362" max="12362" width="9.09765625" style="30" customWidth="1"/>
    <col min="12363" max="12544" width="1.09765625" style="30"/>
    <col min="12545" max="12546" width="4.59765625" style="30" customWidth="1"/>
    <col min="12547" max="12547" width="4.5" style="30" customWidth="1"/>
    <col min="12548" max="12551" width="0" style="30" hidden="1" customWidth="1"/>
    <col min="12552" max="12552" width="10.19921875" style="30" customWidth="1"/>
    <col min="12553" max="12553" width="10.3984375" style="30" customWidth="1"/>
    <col min="12554" max="12554" width="24.59765625" style="30" customWidth="1"/>
    <col min="12555" max="12555" width="13.09765625" style="30" customWidth="1"/>
    <col min="12556" max="12556" width="5" style="30" customWidth="1"/>
    <col min="12557" max="12561" width="5.59765625" style="30" customWidth="1"/>
    <col min="12562" max="12562" width="5" style="30" customWidth="1"/>
    <col min="12563" max="12564" width="10.5" style="30" customWidth="1"/>
    <col min="12565" max="12565" width="31.09765625" style="30" customWidth="1"/>
    <col min="12566" max="12566" width="10.59765625" style="30" customWidth="1"/>
    <col min="12567" max="12567" width="10.09765625" style="30" customWidth="1"/>
    <col min="12568" max="12568" width="9.59765625" style="30" customWidth="1"/>
    <col min="12569" max="12569" width="18.59765625" style="30" customWidth="1"/>
    <col min="12570" max="12570" width="62.5" style="30" customWidth="1"/>
    <col min="12571" max="12571" width="15.59765625" style="30" customWidth="1"/>
    <col min="12572" max="12572" width="14.59765625" style="30" customWidth="1"/>
    <col min="12573" max="12617" width="1.09765625" style="30" customWidth="1"/>
    <col min="12618" max="12618" width="9.09765625" style="30" customWidth="1"/>
    <col min="12619" max="12800" width="1.09765625" style="30"/>
    <col min="12801" max="12802" width="4.59765625" style="30" customWidth="1"/>
    <col min="12803" max="12803" width="4.5" style="30" customWidth="1"/>
    <col min="12804" max="12807" width="0" style="30" hidden="1" customWidth="1"/>
    <col min="12808" max="12808" width="10.19921875" style="30" customWidth="1"/>
    <col min="12809" max="12809" width="10.3984375" style="30" customWidth="1"/>
    <col min="12810" max="12810" width="24.59765625" style="30" customWidth="1"/>
    <col min="12811" max="12811" width="13.09765625" style="30" customWidth="1"/>
    <col min="12812" max="12812" width="5" style="30" customWidth="1"/>
    <col min="12813" max="12817" width="5.59765625" style="30" customWidth="1"/>
    <col min="12818" max="12818" width="5" style="30" customWidth="1"/>
    <col min="12819" max="12820" width="10.5" style="30" customWidth="1"/>
    <col min="12821" max="12821" width="31.09765625" style="30" customWidth="1"/>
    <col min="12822" max="12822" width="10.59765625" style="30" customWidth="1"/>
    <col min="12823" max="12823" width="10.09765625" style="30" customWidth="1"/>
    <col min="12824" max="12824" width="9.59765625" style="30" customWidth="1"/>
    <col min="12825" max="12825" width="18.59765625" style="30" customWidth="1"/>
    <col min="12826" max="12826" width="62.5" style="30" customWidth="1"/>
    <col min="12827" max="12827" width="15.59765625" style="30" customWidth="1"/>
    <col min="12828" max="12828" width="14.59765625" style="30" customWidth="1"/>
    <col min="12829" max="12873" width="1.09765625" style="30" customWidth="1"/>
    <col min="12874" max="12874" width="9.09765625" style="30" customWidth="1"/>
    <col min="12875" max="13056" width="1.09765625" style="30"/>
    <col min="13057" max="13058" width="4.59765625" style="30" customWidth="1"/>
    <col min="13059" max="13059" width="4.5" style="30" customWidth="1"/>
    <col min="13060" max="13063" width="0" style="30" hidden="1" customWidth="1"/>
    <col min="13064" max="13064" width="10.19921875" style="30" customWidth="1"/>
    <col min="13065" max="13065" width="10.3984375" style="30" customWidth="1"/>
    <col min="13066" max="13066" width="24.59765625" style="30" customWidth="1"/>
    <col min="13067" max="13067" width="13.09765625" style="30" customWidth="1"/>
    <col min="13068" max="13068" width="5" style="30" customWidth="1"/>
    <col min="13069" max="13073" width="5.59765625" style="30" customWidth="1"/>
    <col min="13074" max="13074" width="5" style="30" customWidth="1"/>
    <col min="13075" max="13076" width="10.5" style="30" customWidth="1"/>
    <col min="13077" max="13077" width="31.09765625" style="30" customWidth="1"/>
    <col min="13078" max="13078" width="10.59765625" style="30" customWidth="1"/>
    <col min="13079" max="13079" width="10.09765625" style="30" customWidth="1"/>
    <col min="13080" max="13080" width="9.59765625" style="30" customWidth="1"/>
    <col min="13081" max="13081" width="18.59765625" style="30" customWidth="1"/>
    <col min="13082" max="13082" width="62.5" style="30" customWidth="1"/>
    <col min="13083" max="13083" width="15.59765625" style="30" customWidth="1"/>
    <col min="13084" max="13084" width="14.59765625" style="30" customWidth="1"/>
    <col min="13085" max="13129" width="1.09765625" style="30" customWidth="1"/>
    <col min="13130" max="13130" width="9.09765625" style="30" customWidth="1"/>
    <col min="13131" max="13312" width="1.09765625" style="30"/>
    <col min="13313" max="13314" width="4.59765625" style="30" customWidth="1"/>
    <col min="13315" max="13315" width="4.5" style="30" customWidth="1"/>
    <col min="13316" max="13319" width="0" style="30" hidden="1" customWidth="1"/>
    <col min="13320" max="13320" width="10.19921875" style="30" customWidth="1"/>
    <col min="13321" max="13321" width="10.3984375" style="30" customWidth="1"/>
    <col min="13322" max="13322" width="24.59765625" style="30" customWidth="1"/>
    <col min="13323" max="13323" width="13.09765625" style="30" customWidth="1"/>
    <col min="13324" max="13324" width="5" style="30" customWidth="1"/>
    <col min="13325" max="13329" width="5.59765625" style="30" customWidth="1"/>
    <col min="13330" max="13330" width="5" style="30" customWidth="1"/>
    <col min="13331" max="13332" width="10.5" style="30" customWidth="1"/>
    <col min="13333" max="13333" width="31.09765625" style="30" customWidth="1"/>
    <col min="13334" max="13334" width="10.59765625" style="30" customWidth="1"/>
    <col min="13335" max="13335" width="10.09765625" style="30" customWidth="1"/>
    <col min="13336" max="13336" width="9.59765625" style="30" customWidth="1"/>
    <col min="13337" max="13337" width="18.59765625" style="30" customWidth="1"/>
    <col min="13338" max="13338" width="62.5" style="30" customWidth="1"/>
    <col min="13339" max="13339" width="15.59765625" style="30" customWidth="1"/>
    <col min="13340" max="13340" width="14.59765625" style="30" customWidth="1"/>
    <col min="13341" max="13385" width="1.09765625" style="30" customWidth="1"/>
    <col min="13386" max="13386" width="9.09765625" style="30" customWidth="1"/>
    <col min="13387" max="13568" width="1.09765625" style="30"/>
    <col min="13569" max="13570" width="4.59765625" style="30" customWidth="1"/>
    <col min="13571" max="13571" width="4.5" style="30" customWidth="1"/>
    <col min="13572" max="13575" width="0" style="30" hidden="1" customWidth="1"/>
    <col min="13576" max="13576" width="10.19921875" style="30" customWidth="1"/>
    <col min="13577" max="13577" width="10.3984375" style="30" customWidth="1"/>
    <col min="13578" max="13578" width="24.59765625" style="30" customWidth="1"/>
    <col min="13579" max="13579" width="13.09765625" style="30" customWidth="1"/>
    <col min="13580" max="13580" width="5" style="30" customWidth="1"/>
    <col min="13581" max="13585" width="5.59765625" style="30" customWidth="1"/>
    <col min="13586" max="13586" width="5" style="30" customWidth="1"/>
    <col min="13587" max="13588" width="10.5" style="30" customWidth="1"/>
    <col min="13589" max="13589" width="31.09765625" style="30" customWidth="1"/>
    <col min="13590" max="13590" width="10.59765625" style="30" customWidth="1"/>
    <col min="13591" max="13591" width="10.09765625" style="30" customWidth="1"/>
    <col min="13592" max="13592" width="9.59765625" style="30" customWidth="1"/>
    <col min="13593" max="13593" width="18.59765625" style="30" customWidth="1"/>
    <col min="13594" max="13594" width="62.5" style="30" customWidth="1"/>
    <col min="13595" max="13595" width="15.59765625" style="30" customWidth="1"/>
    <col min="13596" max="13596" width="14.59765625" style="30" customWidth="1"/>
    <col min="13597" max="13641" width="1.09765625" style="30" customWidth="1"/>
    <col min="13642" max="13642" width="9.09765625" style="30" customWidth="1"/>
    <col min="13643" max="13824" width="1.09765625" style="30"/>
    <col min="13825" max="13826" width="4.59765625" style="30" customWidth="1"/>
    <col min="13827" max="13827" width="4.5" style="30" customWidth="1"/>
    <col min="13828" max="13831" width="0" style="30" hidden="1" customWidth="1"/>
    <col min="13832" max="13832" width="10.19921875" style="30" customWidth="1"/>
    <col min="13833" max="13833" width="10.3984375" style="30" customWidth="1"/>
    <col min="13834" max="13834" width="24.59765625" style="30" customWidth="1"/>
    <col min="13835" max="13835" width="13.09765625" style="30" customWidth="1"/>
    <col min="13836" max="13836" width="5" style="30" customWidth="1"/>
    <col min="13837" max="13841" width="5.59765625" style="30" customWidth="1"/>
    <col min="13842" max="13842" width="5" style="30" customWidth="1"/>
    <col min="13843" max="13844" width="10.5" style="30" customWidth="1"/>
    <col min="13845" max="13845" width="31.09765625" style="30" customWidth="1"/>
    <col min="13846" max="13846" width="10.59765625" style="30" customWidth="1"/>
    <col min="13847" max="13847" width="10.09765625" style="30" customWidth="1"/>
    <col min="13848" max="13848" width="9.59765625" style="30" customWidth="1"/>
    <col min="13849" max="13849" width="18.59765625" style="30" customWidth="1"/>
    <col min="13850" max="13850" width="62.5" style="30" customWidth="1"/>
    <col min="13851" max="13851" width="15.59765625" style="30" customWidth="1"/>
    <col min="13852" max="13852" width="14.59765625" style="30" customWidth="1"/>
    <col min="13853" max="13897" width="1.09765625" style="30" customWidth="1"/>
    <col min="13898" max="13898" width="9.09765625" style="30" customWidth="1"/>
    <col min="13899" max="14080" width="1.09765625" style="30"/>
    <col min="14081" max="14082" width="4.59765625" style="30" customWidth="1"/>
    <col min="14083" max="14083" width="4.5" style="30" customWidth="1"/>
    <col min="14084" max="14087" width="0" style="30" hidden="1" customWidth="1"/>
    <col min="14088" max="14088" width="10.19921875" style="30" customWidth="1"/>
    <col min="14089" max="14089" width="10.3984375" style="30" customWidth="1"/>
    <col min="14090" max="14090" width="24.59765625" style="30" customWidth="1"/>
    <col min="14091" max="14091" width="13.09765625" style="30" customWidth="1"/>
    <col min="14092" max="14092" width="5" style="30" customWidth="1"/>
    <col min="14093" max="14097" width="5.59765625" style="30" customWidth="1"/>
    <col min="14098" max="14098" width="5" style="30" customWidth="1"/>
    <col min="14099" max="14100" width="10.5" style="30" customWidth="1"/>
    <col min="14101" max="14101" width="31.09765625" style="30" customWidth="1"/>
    <col min="14102" max="14102" width="10.59765625" style="30" customWidth="1"/>
    <col min="14103" max="14103" width="10.09765625" style="30" customWidth="1"/>
    <col min="14104" max="14104" width="9.59765625" style="30" customWidth="1"/>
    <col min="14105" max="14105" width="18.59765625" style="30" customWidth="1"/>
    <col min="14106" max="14106" width="62.5" style="30" customWidth="1"/>
    <col min="14107" max="14107" width="15.59765625" style="30" customWidth="1"/>
    <col min="14108" max="14108" width="14.59765625" style="30" customWidth="1"/>
    <col min="14109" max="14153" width="1.09765625" style="30" customWidth="1"/>
    <col min="14154" max="14154" width="9.09765625" style="30" customWidth="1"/>
    <col min="14155" max="14336" width="1.09765625" style="30"/>
    <col min="14337" max="14338" width="4.59765625" style="30" customWidth="1"/>
    <col min="14339" max="14339" width="4.5" style="30" customWidth="1"/>
    <col min="14340" max="14343" width="0" style="30" hidden="1" customWidth="1"/>
    <col min="14344" max="14344" width="10.19921875" style="30" customWidth="1"/>
    <col min="14345" max="14345" width="10.3984375" style="30" customWidth="1"/>
    <col min="14346" max="14346" width="24.59765625" style="30" customWidth="1"/>
    <col min="14347" max="14347" width="13.09765625" style="30" customWidth="1"/>
    <col min="14348" max="14348" width="5" style="30" customWidth="1"/>
    <col min="14349" max="14353" width="5.59765625" style="30" customWidth="1"/>
    <col min="14354" max="14354" width="5" style="30" customWidth="1"/>
    <col min="14355" max="14356" width="10.5" style="30" customWidth="1"/>
    <col min="14357" max="14357" width="31.09765625" style="30" customWidth="1"/>
    <col min="14358" max="14358" width="10.59765625" style="30" customWidth="1"/>
    <col min="14359" max="14359" width="10.09765625" style="30" customWidth="1"/>
    <col min="14360" max="14360" width="9.59765625" style="30" customWidth="1"/>
    <col min="14361" max="14361" width="18.59765625" style="30" customWidth="1"/>
    <col min="14362" max="14362" width="62.5" style="30" customWidth="1"/>
    <col min="14363" max="14363" width="15.59765625" style="30" customWidth="1"/>
    <col min="14364" max="14364" width="14.59765625" style="30" customWidth="1"/>
    <col min="14365" max="14409" width="1.09765625" style="30" customWidth="1"/>
    <col min="14410" max="14410" width="9.09765625" style="30" customWidth="1"/>
    <col min="14411" max="14592" width="1.09765625" style="30"/>
    <col min="14593" max="14594" width="4.59765625" style="30" customWidth="1"/>
    <col min="14595" max="14595" width="4.5" style="30" customWidth="1"/>
    <col min="14596" max="14599" width="0" style="30" hidden="1" customWidth="1"/>
    <col min="14600" max="14600" width="10.19921875" style="30" customWidth="1"/>
    <col min="14601" max="14601" width="10.3984375" style="30" customWidth="1"/>
    <col min="14602" max="14602" width="24.59765625" style="30" customWidth="1"/>
    <col min="14603" max="14603" width="13.09765625" style="30" customWidth="1"/>
    <col min="14604" max="14604" width="5" style="30" customWidth="1"/>
    <col min="14605" max="14609" width="5.59765625" style="30" customWidth="1"/>
    <col min="14610" max="14610" width="5" style="30" customWidth="1"/>
    <col min="14611" max="14612" width="10.5" style="30" customWidth="1"/>
    <col min="14613" max="14613" width="31.09765625" style="30" customWidth="1"/>
    <col min="14614" max="14614" width="10.59765625" style="30" customWidth="1"/>
    <col min="14615" max="14615" width="10.09765625" style="30" customWidth="1"/>
    <col min="14616" max="14616" width="9.59765625" style="30" customWidth="1"/>
    <col min="14617" max="14617" width="18.59765625" style="30" customWidth="1"/>
    <col min="14618" max="14618" width="62.5" style="30" customWidth="1"/>
    <col min="14619" max="14619" width="15.59765625" style="30" customWidth="1"/>
    <col min="14620" max="14620" width="14.59765625" style="30" customWidth="1"/>
    <col min="14621" max="14665" width="1.09765625" style="30" customWidth="1"/>
    <col min="14666" max="14666" width="9.09765625" style="30" customWidth="1"/>
    <col min="14667" max="14848" width="1.09765625" style="30"/>
    <col min="14849" max="14850" width="4.59765625" style="30" customWidth="1"/>
    <col min="14851" max="14851" width="4.5" style="30" customWidth="1"/>
    <col min="14852" max="14855" width="0" style="30" hidden="1" customWidth="1"/>
    <col min="14856" max="14856" width="10.19921875" style="30" customWidth="1"/>
    <col min="14857" max="14857" width="10.3984375" style="30" customWidth="1"/>
    <col min="14858" max="14858" width="24.59765625" style="30" customWidth="1"/>
    <col min="14859" max="14859" width="13.09765625" style="30" customWidth="1"/>
    <col min="14860" max="14860" width="5" style="30" customWidth="1"/>
    <col min="14861" max="14865" width="5.59765625" style="30" customWidth="1"/>
    <col min="14866" max="14866" width="5" style="30" customWidth="1"/>
    <col min="14867" max="14868" width="10.5" style="30" customWidth="1"/>
    <col min="14869" max="14869" width="31.09765625" style="30" customWidth="1"/>
    <col min="14870" max="14870" width="10.59765625" style="30" customWidth="1"/>
    <col min="14871" max="14871" width="10.09765625" style="30" customWidth="1"/>
    <col min="14872" max="14872" width="9.59765625" style="30" customWidth="1"/>
    <col min="14873" max="14873" width="18.59765625" style="30" customWidth="1"/>
    <col min="14874" max="14874" width="62.5" style="30" customWidth="1"/>
    <col min="14875" max="14875" width="15.59765625" style="30" customWidth="1"/>
    <col min="14876" max="14876" width="14.59765625" style="30" customWidth="1"/>
    <col min="14877" max="14921" width="1.09765625" style="30" customWidth="1"/>
    <col min="14922" max="14922" width="9.09765625" style="30" customWidth="1"/>
    <col min="14923" max="15104" width="1.09765625" style="30"/>
    <col min="15105" max="15106" width="4.59765625" style="30" customWidth="1"/>
    <col min="15107" max="15107" width="4.5" style="30" customWidth="1"/>
    <col min="15108" max="15111" width="0" style="30" hidden="1" customWidth="1"/>
    <col min="15112" max="15112" width="10.19921875" style="30" customWidth="1"/>
    <col min="15113" max="15113" width="10.3984375" style="30" customWidth="1"/>
    <col min="15114" max="15114" width="24.59765625" style="30" customWidth="1"/>
    <col min="15115" max="15115" width="13.09765625" style="30" customWidth="1"/>
    <col min="15116" max="15116" width="5" style="30" customWidth="1"/>
    <col min="15117" max="15121" width="5.59765625" style="30" customWidth="1"/>
    <col min="15122" max="15122" width="5" style="30" customWidth="1"/>
    <col min="15123" max="15124" width="10.5" style="30" customWidth="1"/>
    <col min="15125" max="15125" width="31.09765625" style="30" customWidth="1"/>
    <col min="15126" max="15126" width="10.59765625" style="30" customWidth="1"/>
    <col min="15127" max="15127" width="10.09765625" style="30" customWidth="1"/>
    <col min="15128" max="15128" width="9.59765625" style="30" customWidth="1"/>
    <col min="15129" max="15129" width="18.59765625" style="30" customWidth="1"/>
    <col min="15130" max="15130" width="62.5" style="30" customWidth="1"/>
    <col min="15131" max="15131" width="15.59765625" style="30" customWidth="1"/>
    <col min="15132" max="15132" width="14.59765625" style="30" customWidth="1"/>
    <col min="15133" max="15177" width="1.09765625" style="30" customWidth="1"/>
    <col min="15178" max="15178" width="9.09765625" style="30" customWidth="1"/>
    <col min="15179" max="15360" width="1.09765625" style="30"/>
    <col min="15361" max="15362" width="4.59765625" style="30" customWidth="1"/>
    <col min="15363" max="15363" width="4.5" style="30" customWidth="1"/>
    <col min="15364" max="15367" width="0" style="30" hidden="1" customWidth="1"/>
    <col min="15368" max="15368" width="10.19921875" style="30" customWidth="1"/>
    <col min="15369" max="15369" width="10.3984375" style="30" customWidth="1"/>
    <col min="15370" max="15370" width="24.59765625" style="30" customWidth="1"/>
    <col min="15371" max="15371" width="13.09765625" style="30" customWidth="1"/>
    <col min="15372" max="15372" width="5" style="30" customWidth="1"/>
    <col min="15373" max="15377" width="5.59765625" style="30" customWidth="1"/>
    <col min="15378" max="15378" width="5" style="30" customWidth="1"/>
    <col min="15379" max="15380" width="10.5" style="30" customWidth="1"/>
    <col min="15381" max="15381" width="31.09765625" style="30" customWidth="1"/>
    <col min="15382" max="15382" width="10.59765625" style="30" customWidth="1"/>
    <col min="15383" max="15383" width="10.09765625" style="30" customWidth="1"/>
    <col min="15384" max="15384" width="9.59765625" style="30" customWidth="1"/>
    <col min="15385" max="15385" width="18.59765625" style="30" customWidth="1"/>
    <col min="15386" max="15386" width="62.5" style="30" customWidth="1"/>
    <col min="15387" max="15387" width="15.59765625" style="30" customWidth="1"/>
    <col min="15388" max="15388" width="14.59765625" style="30" customWidth="1"/>
    <col min="15389" max="15433" width="1.09765625" style="30" customWidth="1"/>
    <col min="15434" max="15434" width="9.09765625" style="30" customWidth="1"/>
    <col min="15435" max="15616" width="1.09765625" style="30"/>
    <col min="15617" max="15618" width="4.59765625" style="30" customWidth="1"/>
    <col min="15619" max="15619" width="4.5" style="30" customWidth="1"/>
    <col min="15620" max="15623" width="0" style="30" hidden="1" customWidth="1"/>
    <col min="15624" max="15624" width="10.19921875" style="30" customWidth="1"/>
    <col min="15625" max="15625" width="10.3984375" style="30" customWidth="1"/>
    <col min="15626" max="15626" width="24.59765625" style="30" customWidth="1"/>
    <col min="15627" max="15627" width="13.09765625" style="30" customWidth="1"/>
    <col min="15628" max="15628" width="5" style="30" customWidth="1"/>
    <col min="15629" max="15633" width="5.59765625" style="30" customWidth="1"/>
    <col min="15634" max="15634" width="5" style="30" customWidth="1"/>
    <col min="15635" max="15636" width="10.5" style="30" customWidth="1"/>
    <col min="15637" max="15637" width="31.09765625" style="30" customWidth="1"/>
    <col min="15638" max="15638" width="10.59765625" style="30" customWidth="1"/>
    <col min="15639" max="15639" width="10.09765625" style="30" customWidth="1"/>
    <col min="15640" max="15640" width="9.59765625" style="30" customWidth="1"/>
    <col min="15641" max="15641" width="18.59765625" style="30" customWidth="1"/>
    <col min="15642" max="15642" width="62.5" style="30" customWidth="1"/>
    <col min="15643" max="15643" width="15.59765625" style="30" customWidth="1"/>
    <col min="15644" max="15644" width="14.59765625" style="30" customWidth="1"/>
    <col min="15645" max="15689" width="1.09765625" style="30" customWidth="1"/>
    <col min="15690" max="15690" width="9.09765625" style="30" customWidth="1"/>
    <col min="15691" max="15872" width="1.09765625" style="30"/>
    <col min="15873" max="15874" width="4.59765625" style="30" customWidth="1"/>
    <col min="15875" max="15875" width="4.5" style="30" customWidth="1"/>
    <col min="15876" max="15879" width="0" style="30" hidden="1" customWidth="1"/>
    <col min="15880" max="15880" width="10.19921875" style="30" customWidth="1"/>
    <col min="15881" max="15881" width="10.3984375" style="30" customWidth="1"/>
    <col min="15882" max="15882" width="24.59765625" style="30" customWidth="1"/>
    <col min="15883" max="15883" width="13.09765625" style="30" customWidth="1"/>
    <col min="15884" max="15884" width="5" style="30" customWidth="1"/>
    <col min="15885" max="15889" width="5.59765625" style="30" customWidth="1"/>
    <col min="15890" max="15890" width="5" style="30" customWidth="1"/>
    <col min="15891" max="15892" width="10.5" style="30" customWidth="1"/>
    <col min="15893" max="15893" width="31.09765625" style="30" customWidth="1"/>
    <col min="15894" max="15894" width="10.59765625" style="30" customWidth="1"/>
    <col min="15895" max="15895" width="10.09765625" style="30" customWidth="1"/>
    <col min="15896" max="15896" width="9.59765625" style="30" customWidth="1"/>
    <col min="15897" max="15897" width="18.59765625" style="30" customWidth="1"/>
    <col min="15898" max="15898" width="62.5" style="30" customWidth="1"/>
    <col min="15899" max="15899" width="15.59765625" style="30" customWidth="1"/>
    <col min="15900" max="15900" width="14.59765625" style="30" customWidth="1"/>
    <col min="15901" max="15945" width="1.09765625" style="30" customWidth="1"/>
    <col min="15946" max="15946" width="9.09765625" style="30" customWidth="1"/>
    <col min="15947" max="16384" width="1.09765625" style="30"/>
  </cols>
  <sheetData>
    <row r="1" spans="1:20" s="21" customFormat="1" ht="16.2">
      <c r="A1" s="23" t="s">
        <v>0</v>
      </c>
      <c r="B1" s="22" t="s">
        <v>3</v>
      </c>
      <c r="C1" s="21" t="s">
        <v>4</v>
      </c>
      <c r="D1" s="24" t="s">
        <v>2848</v>
      </c>
      <c r="E1" s="25" t="s">
        <v>2849</v>
      </c>
      <c r="F1" s="26" t="s">
        <v>2850</v>
      </c>
      <c r="G1" s="27" t="s">
        <v>2851</v>
      </c>
      <c r="H1" s="28" t="s">
        <v>2852</v>
      </c>
      <c r="J1" s="36" t="s">
        <v>2951</v>
      </c>
      <c r="K1" s="36" t="s">
        <v>2952</v>
      </c>
      <c r="L1" s="36" t="s">
        <v>2953</v>
      </c>
      <c r="M1" s="36" t="s">
        <v>2954</v>
      </c>
      <c r="N1" s="36" t="s">
        <v>2955</v>
      </c>
      <c r="P1" s="21" t="s">
        <v>2956</v>
      </c>
      <c r="Q1" s="21" t="s">
        <v>2957</v>
      </c>
      <c r="R1" s="21" t="s">
        <v>2958</v>
      </c>
      <c r="S1" s="21" t="s">
        <v>2959</v>
      </c>
      <c r="T1" s="21" t="s">
        <v>2960</v>
      </c>
    </row>
    <row r="2" spans="1:20" ht="14.4" customHeight="1">
      <c r="A2" s="31">
        <v>101</v>
      </c>
      <c r="B2" s="29" t="s">
        <v>2853</v>
      </c>
      <c r="C2" s="30" t="s">
        <v>2854</v>
      </c>
      <c r="D2" s="24">
        <v>0</v>
      </c>
      <c r="E2" s="25">
        <v>0</v>
      </c>
      <c r="F2" s="26">
        <v>0</v>
      </c>
      <c r="G2" s="27">
        <v>1</v>
      </c>
      <c r="H2" s="28">
        <v>0</v>
      </c>
      <c r="I2" s="30">
        <f>SUM(D2:H2)</f>
        <v>1</v>
      </c>
      <c r="J2" s="36" t="str">
        <f>IF(D2&gt;=3,A2,"")</f>
        <v/>
      </c>
      <c r="K2" s="36" t="str">
        <f>IF(E2&gt;=3,A2,"")</f>
        <v/>
      </c>
      <c r="L2" s="36" t="str">
        <f>IF(F2&gt;=3,A2,"")</f>
        <v/>
      </c>
      <c r="M2" s="36" t="str">
        <f>IF(G2&gt;=3,A2,"")</f>
        <v/>
      </c>
      <c r="N2" s="36" t="str">
        <f>IF(H2&gt;=3,A2,"")</f>
        <v/>
      </c>
      <c r="O2" s="21">
        <v>1</v>
      </c>
      <c r="P2" s="21">
        <v>105</v>
      </c>
      <c r="Q2" s="21">
        <v>106</v>
      </c>
      <c r="R2" s="21">
        <v>105</v>
      </c>
      <c r="S2" s="21">
        <v>102</v>
      </c>
      <c r="T2" s="21">
        <v>113</v>
      </c>
    </row>
    <row r="3" spans="1:20" ht="14.4" customHeight="1">
      <c r="A3" s="31">
        <v>102</v>
      </c>
      <c r="B3" s="29" t="s">
        <v>2853</v>
      </c>
      <c r="C3" s="30" t="s">
        <v>2855</v>
      </c>
      <c r="D3" s="24">
        <v>0</v>
      </c>
      <c r="E3" s="25">
        <v>0</v>
      </c>
      <c r="F3" s="26">
        <v>0</v>
      </c>
      <c r="G3" s="27">
        <v>3</v>
      </c>
      <c r="H3" s="28">
        <v>1</v>
      </c>
      <c r="I3" s="30">
        <f t="shared" ref="I3:I66" si="0">SUM(D3:H3)</f>
        <v>4</v>
      </c>
      <c r="J3" s="36" t="str">
        <f t="shared" ref="J3:J66" si="1">IF(D3&gt;=3,A3,"")</f>
        <v/>
      </c>
      <c r="K3" s="36" t="str">
        <f t="shared" ref="K3:K66" si="2">IF(E3&gt;=3,A3,"")</f>
        <v/>
      </c>
      <c r="L3" s="36" t="str">
        <f t="shared" ref="L3:L66" si="3">IF(F3&gt;=3,A3,"")</f>
        <v/>
      </c>
      <c r="M3" s="36">
        <f t="shared" ref="M3:M66" si="4">IF(G3&gt;=3,A3,"")</f>
        <v>102</v>
      </c>
      <c r="N3" s="36" t="str">
        <f t="shared" ref="N3:N66" si="5">IF(H3&gt;=3,A3,"")</f>
        <v/>
      </c>
      <c r="O3" s="21">
        <v>2</v>
      </c>
      <c r="P3" s="21">
        <v>114</v>
      </c>
      <c r="Q3" s="21">
        <v>119</v>
      </c>
      <c r="R3" s="21">
        <v>109</v>
      </c>
      <c r="S3" s="21">
        <v>106</v>
      </c>
      <c r="T3" s="21">
        <v>121</v>
      </c>
    </row>
    <row r="4" spans="1:20" ht="14.4" customHeight="1">
      <c r="A4" s="31">
        <v>103</v>
      </c>
      <c r="B4" s="29" t="s">
        <v>31</v>
      </c>
      <c r="C4" s="30" t="s">
        <v>32</v>
      </c>
      <c r="D4" s="24">
        <v>0</v>
      </c>
      <c r="E4" s="25">
        <v>0</v>
      </c>
      <c r="F4" s="26">
        <v>0</v>
      </c>
      <c r="G4" s="27">
        <v>0</v>
      </c>
      <c r="H4" s="28">
        <v>1</v>
      </c>
      <c r="I4" s="30">
        <f t="shared" si="0"/>
        <v>1</v>
      </c>
      <c r="J4" s="36" t="str">
        <f t="shared" si="1"/>
        <v/>
      </c>
      <c r="K4" s="36" t="str">
        <f t="shared" si="2"/>
        <v/>
      </c>
      <c r="L4" s="36" t="str">
        <f t="shared" si="3"/>
        <v/>
      </c>
      <c r="M4" s="36" t="str">
        <f t="shared" si="4"/>
        <v/>
      </c>
      <c r="N4" s="36" t="str">
        <f t="shared" si="5"/>
        <v/>
      </c>
      <c r="O4" s="21">
        <v>3</v>
      </c>
      <c r="P4" s="21">
        <v>121</v>
      </c>
      <c r="Q4" s="21">
        <v>120</v>
      </c>
      <c r="R4" s="21">
        <v>114</v>
      </c>
      <c r="S4" s="21">
        <v>113</v>
      </c>
      <c r="T4" s="21">
        <v>127</v>
      </c>
    </row>
    <row r="5" spans="1:20" ht="14.4" customHeight="1">
      <c r="A5" s="31">
        <v>104</v>
      </c>
      <c r="B5" s="29" t="s">
        <v>31</v>
      </c>
      <c r="C5" s="30" t="s">
        <v>2856</v>
      </c>
      <c r="D5" s="24">
        <v>0</v>
      </c>
      <c r="E5" s="25">
        <v>1</v>
      </c>
      <c r="F5" s="26">
        <v>0</v>
      </c>
      <c r="G5" s="27">
        <v>0</v>
      </c>
      <c r="H5" s="28">
        <v>0</v>
      </c>
      <c r="I5" s="30">
        <f t="shared" si="0"/>
        <v>1</v>
      </c>
      <c r="J5" s="36" t="str">
        <f t="shared" si="1"/>
        <v/>
      </c>
      <c r="K5" s="36" t="str">
        <f>IF(E5&gt;=3,A5,"")</f>
        <v/>
      </c>
      <c r="L5" s="36" t="str">
        <f t="shared" si="3"/>
        <v/>
      </c>
      <c r="M5" s="36" t="str">
        <f t="shared" si="4"/>
        <v/>
      </c>
      <c r="N5" s="36" t="str">
        <f t="shared" si="5"/>
        <v/>
      </c>
      <c r="O5" s="21">
        <v>4</v>
      </c>
      <c r="P5" s="21">
        <v>130</v>
      </c>
      <c r="Q5" s="21">
        <v>121</v>
      </c>
      <c r="R5" s="21">
        <v>119</v>
      </c>
      <c r="S5" s="21">
        <v>114</v>
      </c>
      <c r="T5" s="21">
        <v>129</v>
      </c>
    </row>
    <row r="6" spans="1:20" ht="14.4" customHeight="1">
      <c r="A6" s="31">
        <v>105</v>
      </c>
      <c r="B6" s="29" t="s">
        <v>2857</v>
      </c>
      <c r="C6" s="30" t="s">
        <v>42</v>
      </c>
      <c r="D6" s="24">
        <v>3</v>
      </c>
      <c r="E6" s="25">
        <v>1</v>
      </c>
      <c r="F6" s="26">
        <v>3</v>
      </c>
      <c r="G6" s="27">
        <v>0</v>
      </c>
      <c r="H6" s="28">
        <v>0</v>
      </c>
      <c r="I6" s="30">
        <f t="shared" si="0"/>
        <v>7</v>
      </c>
      <c r="J6" s="36">
        <f t="shared" si="1"/>
        <v>105</v>
      </c>
      <c r="K6" s="36" t="str">
        <f t="shared" si="2"/>
        <v/>
      </c>
      <c r="L6" s="36">
        <f t="shared" si="3"/>
        <v>105</v>
      </c>
      <c r="M6" s="36" t="str">
        <f t="shared" si="4"/>
        <v/>
      </c>
      <c r="N6" s="36" t="str">
        <f t="shared" si="5"/>
        <v/>
      </c>
      <c r="O6" s="21">
        <v>5</v>
      </c>
      <c r="P6" s="21">
        <v>133</v>
      </c>
      <c r="Q6" s="21">
        <v>123</v>
      </c>
      <c r="R6" s="21">
        <v>120</v>
      </c>
      <c r="S6" s="21">
        <v>119</v>
      </c>
      <c r="T6" s="21">
        <v>130</v>
      </c>
    </row>
    <row r="7" spans="1:20" ht="14.4" customHeight="1">
      <c r="A7" s="31">
        <v>106</v>
      </c>
      <c r="B7" s="29" t="s">
        <v>2858</v>
      </c>
      <c r="C7" s="30" t="s">
        <v>2859</v>
      </c>
      <c r="D7" s="24">
        <v>0</v>
      </c>
      <c r="E7" s="25">
        <v>3</v>
      </c>
      <c r="F7" s="26">
        <v>0</v>
      </c>
      <c r="G7" s="27">
        <v>3</v>
      </c>
      <c r="H7" s="28">
        <v>0</v>
      </c>
      <c r="I7" s="30">
        <f t="shared" si="0"/>
        <v>6</v>
      </c>
      <c r="J7" s="36" t="str">
        <f t="shared" si="1"/>
        <v/>
      </c>
      <c r="K7" s="36">
        <f t="shared" si="2"/>
        <v>106</v>
      </c>
      <c r="L7" s="36" t="str">
        <f t="shared" si="3"/>
        <v/>
      </c>
      <c r="M7" s="36">
        <f t="shared" si="4"/>
        <v>106</v>
      </c>
      <c r="N7" s="36" t="str">
        <f t="shared" si="5"/>
        <v/>
      </c>
      <c r="O7" s="21">
        <v>6</v>
      </c>
      <c r="P7" s="21">
        <v>138</v>
      </c>
      <c r="Q7" s="21">
        <v>127</v>
      </c>
      <c r="R7" s="21">
        <v>121</v>
      </c>
      <c r="S7" s="21">
        <v>121</v>
      </c>
      <c r="T7" s="21">
        <v>133</v>
      </c>
    </row>
    <row r="8" spans="1:20" ht="14.4" customHeight="1">
      <c r="A8" s="31">
        <v>107</v>
      </c>
      <c r="B8" s="29" t="s">
        <v>2860</v>
      </c>
      <c r="C8" s="30" t="s">
        <v>2861</v>
      </c>
      <c r="D8" s="24">
        <v>0</v>
      </c>
      <c r="E8" s="25">
        <v>0</v>
      </c>
      <c r="F8" s="26">
        <v>1</v>
      </c>
      <c r="G8" s="27">
        <v>1</v>
      </c>
      <c r="H8" s="28">
        <v>0</v>
      </c>
      <c r="I8" s="30">
        <f t="shared" si="0"/>
        <v>2</v>
      </c>
      <c r="J8" s="36" t="str">
        <f t="shared" si="1"/>
        <v/>
      </c>
      <c r="K8" s="36" t="str">
        <f t="shared" si="2"/>
        <v/>
      </c>
      <c r="L8" s="36" t="str">
        <f t="shared" si="3"/>
        <v/>
      </c>
      <c r="M8" s="36" t="str">
        <f t="shared" si="4"/>
        <v/>
      </c>
      <c r="N8" s="36" t="str">
        <f t="shared" si="5"/>
        <v/>
      </c>
      <c r="O8" s="21">
        <v>7</v>
      </c>
      <c r="P8" s="21">
        <v>141</v>
      </c>
      <c r="Q8" s="21">
        <v>130</v>
      </c>
      <c r="R8" s="21">
        <v>127</v>
      </c>
      <c r="S8" s="21">
        <v>126</v>
      </c>
      <c r="T8" s="21">
        <v>136</v>
      </c>
    </row>
    <row r="9" spans="1:20" ht="14.4" customHeight="1">
      <c r="A9" s="31">
        <v>108</v>
      </c>
      <c r="B9" s="29" t="s">
        <v>2860</v>
      </c>
      <c r="C9" s="30" t="s">
        <v>97</v>
      </c>
      <c r="D9" s="24">
        <v>0</v>
      </c>
      <c r="E9" s="25">
        <v>0</v>
      </c>
      <c r="F9" s="26">
        <v>0</v>
      </c>
      <c r="G9" s="27">
        <v>0</v>
      </c>
      <c r="H9" s="28">
        <v>1</v>
      </c>
      <c r="I9" s="30">
        <f t="shared" si="0"/>
        <v>1</v>
      </c>
      <c r="J9" s="36" t="str">
        <f t="shared" si="1"/>
        <v/>
      </c>
      <c r="K9" s="36" t="str">
        <f t="shared" si="2"/>
        <v/>
      </c>
      <c r="L9" s="36" t="str">
        <f t="shared" si="3"/>
        <v/>
      </c>
      <c r="M9" s="36" t="str">
        <f t="shared" si="4"/>
        <v/>
      </c>
      <c r="N9" s="36" t="str">
        <f t="shared" si="5"/>
        <v/>
      </c>
      <c r="O9" s="21">
        <v>8</v>
      </c>
      <c r="P9" s="21">
        <v>153</v>
      </c>
      <c r="Q9" s="21">
        <v>133</v>
      </c>
      <c r="R9" s="21">
        <v>130</v>
      </c>
      <c r="S9" s="21">
        <v>127</v>
      </c>
      <c r="T9" s="21">
        <v>141</v>
      </c>
    </row>
    <row r="10" spans="1:20" ht="14.4" customHeight="1">
      <c r="A10" s="31">
        <v>109</v>
      </c>
      <c r="B10" s="29" t="s">
        <v>2862</v>
      </c>
      <c r="C10" s="30" t="s">
        <v>102</v>
      </c>
      <c r="D10" s="24">
        <v>0</v>
      </c>
      <c r="E10" s="25">
        <v>1</v>
      </c>
      <c r="F10" s="26">
        <v>4</v>
      </c>
      <c r="G10" s="27">
        <v>0</v>
      </c>
      <c r="H10" s="28">
        <v>0</v>
      </c>
      <c r="I10" s="30">
        <f t="shared" si="0"/>
        <v>5</v>
      </c>
      <c r="J10" s="36" t="str">
        <f t="shared" si="1"/>
        <v/>
      </c>
      <c r="K10" s="36" t="str">
        <f t="shared" si="2"/>
        <v/>
      </c>
      <c r="L10" s="36">
        <f t="shared" si="3"/>
        <v>109</v>
      </c>
      <c r="M10" s="36" t="str">
        <f t="shared" si="4"/>
        <v/>
      </c>
      <c r="N10" s="36" t="str">
        <f t="shared" si="5"/>
        <v/>
      </c>
      <c r="O10" s="21">
        <v>9</v>
      </c>
      <c r="P10" s="21">
        <v>159</v>
      </c>
      <c r="Q10" s="21">
        <v>134</v>
      </c>
      <c r="R10" s="21">
        <v>133</v>
      </c>
      <c r="S10" s="21">
        <v>129</v>
      </c>
      <c r="T10" s="21">
        <v>149</v>
      </c>
    </row>
    <row r="11" spans="1:20" ht="14.4" customHeight="1">
      <c r="A11" s="31">
        <v>110</v>
      </c>
      <c r="B11" s="29" t="s">
        <v>2862</v>
      </c>
      <c r="C11" s="30" t="s">
        <v>2863</v>
      </c>
      <c r="D11" s="24">
        <v>0</v>
      </c>
      <c r="E11" s="25">
        <v>0</v>
      </c>
      <c r="F11" s="26">
        <v>1</v>
      </c>
      <c r="G11" s="27">
        <v>2</v>
      </c>
      <c r="H11" s="28">
        <v>1</v>
      </c>
      <c r="I11" s="30">
        <f t="shared" si="0"/>
        <v>4</v>
      </c>
      <c r="J11" s="36" t="str">
        <f t="shared" si="1"/>
        <v/>
      </c>
      <c r="K11" s="36" t="str">
        <f t="shared" si="2"/>
        <v/>
      </c>
      <c r="L11" s="36" t="str">
        <f t="shared" si="3"/>
        <v/>
      </c>
      <c r="M11" s="36" t="str">
        <f t="shared" si="4"/>
        <v/>
      </c>
      <c r="N11" s="36" t="str">
        <f t="shared" si="5"/>
        <v/>
      </c>
      <c r="O11" s="21">
        <v>10</v>
      </c>
      <c r="P11" s="21">
        <v>194</v>
      </c>
      <c r="Q11" s="21">
        <v>138</v>
      </c>
      <c r="R11" s="21">
        <v>149</v>
      </c>
      <c r="S11" s="21">
        <v>130</v>
      </c>
      <c r="T11" s="21">
        <v>157</v>
      </c>
    </row>
    <row r="12" spans="1:20" ht="14.4" customHeight="1">
      <c r="A12" s="31">
        <v>111</v>
      </c>
      <c r="B12" s="29" t="s">
        <v>135</v>
      </c>
      <c r="C12" s="30" t="s">
        <v>136</v>
      </c>
      <c r="D12" s="24">
        <v>0</v>
      </c>
      <c r="E12" s="25">
        <v>1</v>
      </c>
      <c r="F12" s="26">
        <v>0</v>
      </c>
      <c r="G12" s="27">
        <v>1</v>
      </c>
      <c r="H12" s="28">
        <v>0</v>
      </c>
      <c r="I12" s="30">
        <f t="shared" si="0"/>
        <v>2</v>
      </c>
      <c r="J12" s="36" t="str">
        <f t="shared" si="1"/>
        <v/>
      </c>
      <c r="K12" s="36" t="str">
        <f t="shared" si="2"/>
        <v/>
      </c>
      <c r="L12" s="36" t="str">
        <f t="shared" si="3"/>
        <v/>
      </c>
      <c r="M12" s="36" t="str">
        <f t="shared" si="4"/>
        <v/>
      </c>
      <c r="N12" s="36" t="str">
        <f t="shared" si="5"/>
        <v/>
      </c>
      <c r="O12" s="21">
        <v>11</v>
      </c>
      <c r="P12" s="21">
        <v>200</v>
      </c>
      <c r="Q12" s="21">
        <v>141</v>
      </c>
      <c r="R12" s="21">
        <v>151</v>
      </c>
      <c r="S12" s="21">
        <v>134</v>
      </c>
      <c r="T12" s="21">
        <v>162</v>
      </c>
    </row>
    <row r="13" spans="1:20" ht="14.4" customHeight="1">
      <c r="A13" s="31">
        <v>112</v>
      </c>
      <c r="B13" s="29" t="s">
        <v>2864</v>
      </c>
      <c r="C13" s="30" t="s">
        <v>143</v>
      </c>
      <c r="D13" s="24">
        <v>1</v>
      </c>
      <c r="E13" s="25">
        <v>0</v>
      </c>
      <c r="F13" s="26">
        <v>0</v>
      </c>
      <c r="G13" s="27">
        <v>1</v>
      </c>
      <c r="H13" s="28">
        <v>0</v>
      </c>
      <c r="I13" s="30">
        <f t="shared" si="0"/>
        <v>2</v>
      </c>
      <c r="J13" s="36" t="str">
        <f t="shared" si="1"/>
        <v/>
      </c>
      <c r="K13" s="36" t="str">
        <f t="shared" si="2"/>
        <v/>
      </c>
      <c r="L13" s="36" t="str">
        <f t="shared" si="3"/>
        <v/>
      </c>
      <c r="M13" s="36" t="str">
        <f t="shared" si="4"/>
        <v/>
      </c>
      <c r="N13" s="36" t="str">
        <f t="shared" si="5"/>
        <v/>
      </c>
      <c r="O13" s="21">
        <v>12</v>
      </c>
      <c r="Q13" s="21">
        <v>149</v>
      </c>
      <c r="R13" s="21">
        <v>154</v>
      </c>
      <c r="S13" s="21">
        <v>136</v>
      </c>
      <c r="T13" s="21">
        <v>163</v>
      </c>
    </row>
    <row r="14" spans="1:20" ht="14.4" customHeight="1">
      <c r="A14" s="31">
        <v>113</v>
      </c>
      <c r="B14" s="29" t="s">
        <v>2864</v>
      </c>
      <c r="C14" s="30" t="s">
        <v>151</v>
      </c>
      <c r="D14" s="24">
        <v>0</v>
      </c>
      <c r="E14" s="25">
        <v>0</v>
      </c>
      <c r="F14" s="26">
        <v>0</v>
      </c>
      <c r="G14" s="27">
        <v>3</v>
      </c>
      <c r="H14" s="28">
        <v>3</v>
      </c>
      <c r="I14" s="30">
        <f t="shared" si="0"/>
        <v>6</v>
      </c>
      <c r="J14" s="36" t="str">
        <f t="shared" si="1"/>
        <v/>
      </c>
      <c r="K14" s="36" t="str">
        <f t="shared" si="2"/>
        <v/>
      </c>
      <c r="L14" s="36" t="str">
        <f t="shared" si="3"/>
        <v/>
      </c>
      <c r="M14" s="36">
        <f t="shared" si="4"/>
        <v>113</v>
      </c>
      <c r="N14" s="36">
        <f t="shared" si="5"/>
        <v>113</v>
      </c>
      <c r="O14" s="21">
        <v>13</v>
      </c>
      <c r="Q14" s="21">
        <v>151</v>
      </c>
      <c r="R14" s="21">
        <v>158</v>
      </c>
      <c r="S14" s="21">
        <v>141</v>
      </c>
      <c r="T14" s="21">
        <v>168</v>
      </c>
    </row>
    <row r="15" spans="1:20" ht="14.4" customHeight="1">
      <c r="A15" s="31">
        <v>114</v>
      </c>
      <c r="B15" s="29" t="s">
        <v>2865</v>
      </c>
      <c r="C15" s="30" t="s">
        <v>2866</v>
      </c>
      <c r="D15" s="24">
        <v>3</v>
      </c>
      <c r="E15" s="25">
        <v>2</v>
      </c>
      <c r="F15" s="26">
        <v>3</v>
      </c>
      <c r="G15" s="27">
        <v>4</v>
      </c>
      <c r="H15" s="28">
        <v>0</v>
      </c>
      <c r="I15" s="30">
        <f t="shared" si="0"/>
        <v>12</v>
      </c>
      <c r="J15" s="36">
        <f t="shared" si="1"/>
        <v>114</v>
      </c>
      <c r="K15" s="36" t="str">
        <f t="shared" si="2"/>
        <v/>
      </c>
      <c r="L15" s="36">
        <f t="shared" si="3"/>
        <v>114</v>
      </c>
      <c r="M15" s="36">
        <f t="shared" si="4"/>
        <v>114</v>
      </c>
      <c r="N15" s="36" t="str">
        <f t="shared" si="5"/>
        <v/>
      </c>
      <c r="O15" s="21">
        <v>14</v>
      </c>
      <c r="Q15" s="21">
        <v>153</v>
      </c>
      <c r="R15" s="21">
        <v>159</v>
      </c>
      <c r="S15" s="21">
        <v>148</v>
      </c>
      <c r="T15" s="21">
        <v>186</v>
      </c>
    </row>
    <row r="16" spans="1:20" ht="14.4" customHeight="1">
      <c r="A16" s="31">
        <v>115</v>
      </c>
      <c r="B16" s="29" t="s">
        <v>2867</v>
      </c>
      <c r="C16" s="30" t="s">
        <v>211</v>
      </c>
      <c r="D16" s="24">
        <v>0</v>
      </c>
      <c r="E16" s="25">
        <v>1</v>
      </c>
      <c r="F16" s="26">
        <v>0</v>
      </c>
      <c r="G16" s="27">
        <v>1</v>
      </c>
      <c r="H16" s="28">
        <v>0</v>
      </c>
      <c r="I16" s="30">
        <f t="shared" si="0"/>
        <v>2</v>
      </c>
      <c r="J16" s="36" t="str">
        <f t="shared" si="1"/>
        <v/>
      </c>
      <c r="K16" s="36" t="str">
        <f t="shared" si="2"/>
        <v/>
      </c>
      <c r="L16" s="36" t="str">
        <f t="shared" si="3"/>
        <v/>
      </c>
      <c r="M16" s="36" t="str">
        <f t="shared" si="4"/>
        <v/>
      </c>
      <c r="N16" s="36" t="str">
        <f t="shared" si="5"/>
        <v/>
      </c>
      <c r="O16" s="21">
        <v>15</v>
      </c>
      <c r="Q16" s="21">
        <v>154</v>
      </c>
      <c r="R16" s="21">
        <v>160</v>
      </c>
      <c r="S16" s="21">
        <v>149</v>
      </c>
      <c r="T16" s="21">
        <v>187</v>
      </c>
    </row>
    <row r="17" spans="1:20" ht="14.4" customHeight="1">
      <c r="A17" s="31">
        <v>116</v>
      </c>
      <c r="B17" s="29" t="s">
        <v>218</v>
      </c>
      <c r="C17" s="30" t="s">
        <v>219</v>
      </c>
      <c r="D17" s="24">
        <v>0</v>
      </c>
      <c r="E17" s="25">
        <v>0</v>
      </c>
      <c r="F17" s="26">
        <v>0</v>
      </c>
      <c r="G17" s="27">
        <v>0</v>
      </c>
      <c r="H17" s="28">
        <v>1</v>
      </c>
      <c r="I17" s="30">
        <f t="shared" si="0"/>
        <v>1</v>
      </c>
      <c r="J17" s="36" t="str">
        <f t="shared" si="1"/>
        <v/>
      </c>
      <c r="K17" s="36" t="str">
        <f t="shared" si="2"/>
        <v/>
      </c>
      <c r="L17" s="36" t="str">
        <f t="shared" si="3"/>
        <v/>
      </c>
      <c r="M17" s="36" t="str">
        <f t="shared" si="4"/>
        <v/>
      </c>
      <c r="N17" s="36" t="str">
        <f t="shared" si="5"/>
        <v/>
      </c>
      <c r="O17" s="21">
        <v>16</v>
      </c>
      <c r="Q17" s="21">
        <v>159</v>
      </c>
      <c r="R17" s="21">
        <v>165</v>
      </c>
      <c r="S17" s="21">
        <v>153</v>
      </c>
      <c r="T17" s="21">
        <v>190</v>
      </c>
    </row>
    <row r="18" spans="1:20" ht="14.4" customHeight="1">
      <c r="A18" s="31">
        <v>117</v>
      </c>
      <c r="B18" s="29" t="s">
        <v>2868</v>
      </c>
      <c r="C18" s="30" t="s">
        <v>224</v>
      </c>
      <c r="D18" s="24">
        <v>0</v>
      </c>
      <c r="E18" s="25">
        <v>0</v>
      </c>
      <c r="F18" s="26">
        <v>2</v>
      </c>
      <c r="G18" s="27">
        <v>0</v>
      </c>
      <c r="H18" s="28">
        <v>0</v>
      </c>
      <c r="I18" s="30">
        <f t="shared" si="0"/>
        <v>2</v>
      </c>
      <c r="J18" s="36" t="str">
        <f t="shared" si="1"/>
        <v/>
      </c>
      <c r="K18" s="36" t="str">
        <f t="shared" si="2"/>
        <v/>
      </c>
      <c r="L18" s="36" t="str">
        <f t="shared" si="3"/>
        <v/>
      </c>
      <c r="M18" s="36" t="str">
        <f t="shared" si="4"/>
        <v/>
      </c>
      <c r="N18" s="36" t="str">
        <f t="shared" si="5"/>
        <v/>
      </c>
      <c r="O18" s="21">
        <v>17</v>
      </c>
      <c r="Q18" s="21">
        <v>164</v>
      </c>
      <c r="R18" s="21">
        <v>173</v>
      </c>
      <c r="S18" s="21">
        <v>158</v>
      </c>
    </row>
    <row r="19" spans="1:20" ht="14.4" customHeight="1">
      <c r="A19" s="31">
        <v>118</v>
      </c>
      <c r="B19" s="29" t="s">
        <v>2869</v>
      </c>
      <c r="C19" s="30" t="s">
        <v>2870</v>
      </c>
      <c r="D19" s="24">
        <v>0</v>
      </c>
      <c r="E19" s="25">
        <v>1</v>
      </c>
      <c r="F19" s="26">
        <v>0</v>
      </c>
      <c r="G19" s="27">
        <v>1</v>
      </c>
      <c r="H19" s="28">
        <v>0</v>
      </c>
      <c r="I19" s="30">
        <f t="shared" si="0"/>
        <v>2</v>
      </c>
      <c r="J19" s="36" t="str">
        <f t="shared" si="1"/>
        <v/>
      </c>
      <c r="K19" s="36" t="str">
        <f t="shared" si="2"/>
        <v/>
      </c>
      <c r="L19" s="36" t="str">
        <f t="shared" si="3"/>
        <v/>
      </c>
      <c r="M19" s="36" t="str">
        <f t="shared" si="4"/>
        <v/>
      </c>
      <c r="N19" s="36" t="str">
        <f t="shared" si="5"/>
        <v/>
      </c>
      <c r="O19" s="21">
        <v>18</v>
      </c>
      <c r="Q19" s="21">
        <v>165</v>
      </c>
      <c r="R19" s="21">
        <v>177</v>
      </c>
      <c r="S19" s="21">
        <v>164</v>
      </c>
    </row>
    <row r="20" spans="1:20" ht="14.4" customHeight="1">
      <c r="A20" s="31">
        <v>119</v>
      </c>
      <c r="B20" s="29" t="s">
        <v>2869</v>
      </c>
      <c r="C20" s="30" t="s">
        <v>239</v>
      </c>
      <c r="D20" s="24">
        <v>1</v>
      </c>
      <c r="E20" s="25">
        <v>4</v>
      </c>
      <c r="F20" s="26">
        <v>6</v>
      </c>
      <c r="G20" s="27">
        <v>3</v>
      </c>
      <c r="H20" s="28">
        <v>0</v>
      </c>
      <c r="I20" s="30">
        <f t="shared" si="0"/>
        <v>14</v>
      </c>
      <c r="J20" s="36" t="str">
        <f t="shared" si="1"/>
        <v/>
      </c>
      <c r="K20" s="36">
        <f t="shared" si="2"/>
        <v>119</v>
      </c>
      <c r="L20" s="36">
        <f t="shared" si="3"/>
        <v>119</v>
      </c>
      <c r="M20" s="36">
        <f t="shared" si="4"/>
        <v>119</v>
      </c>
      <c r="N20" s="36" t="str">
        <f t="shared" si="5"/>
        <v/>
      </c>
      <c r="O20" s="21">
        <v>19</v>
      </c>
      <c r="Q20" s="21">
        <v>177</v>
      </c>
      <c r="R20" s="21">
        <v>178</v>
      </c>
      <c r="S20" s="21">
        <v>167</v>
      </c>
    </row>
    <row r="21" spans="1:20" ht="14.4" customHeight="1">
      <c r="A21" s="31">
        <v>120</v>
      </c>
      <c r="B21" s="29" t="s">
        <v>2869</v>
      </c>
      <c r="C21" s="30" t="s">
        <v>2871</v>
      </c>
      <c r="D21" s="24">
        <v>0</v>
      </c>
      <c r="E21" s="25">
        <v>3</v>
      </c>
      <c r="F21" s="26">
        <v>7</v>
      </c>
      <c r="G21" s="27">
        <v>0</v>
      </c>
      <c r="H21" s="28">
        <v>0</v>
      </c>
      <c r="I21" s="30">
        <f t="shared" si="0"/>
        <v>10</v>
      </c>
      <c r="J21" s="36" t="str">
        <f t="shared" si="1"/>
        <v/>
      </c>
      <c r="K21" s="36">
        <f t="shared" si="2"/>
        <v>120</v>
      </c>
      <c r="L21" s="36">
        <f t="shared" si="3"/>
        <v>120</v>
      </c>
      <c r="M21" s="36" t="str">
        <f t="shared" si="4"/>
        <v/>
      </c>
      <c r="N21" s="36" t="str">
        <f t="shared" si="5"/>
        <v/>
      </c>
      <c r="O21" s="21">
        <v>20</v>
      </c>
      <c r="Q21" s="21">
        <v>178</v>
      </c>
      <c r="R21" s="21">
        <v>191</v>
      </c>
      <c r="S21" s="21">
        <v>181</v>
      </c>
    </row>
    <row r="22" spans="1:20" ht="14.4" customHeight="1">
      <c r="A22" s="31">
        <v>121</v>
      </c>
      <c r="B22" s="29" t="s">
        <v>2869</v>
      </c>
      <c r="C22" s="30" t="s">
        <v>315</v>
      </c>
      <c r="D22" s="24">
        <v>11</v>
      </c>
      <c r="E22" s="25">
        <v>17</v>
      </c>
      <c r="F22" s="26">
        <v>19</v>
      </c>
      <c r="G22" s="27">
        <v>11</v>
      </c>
      <c r="H22" s="28">
        <v>12</v>
      </c>
      <c r="I22" s="30">
        <f t="shared" si="0"/>
        <v>70</v>
      </c>
      <c r="J22" s="36">
        <f t="shared" si="1"/>
        <v>121</v>
      </c>
      <c r="K22" s="36">
        <f t="shared" si="2"/>
        <v>121</v>
      </c>
      <c r="L22" s="36">
        <f t="shared" si="3"/>
        <v>121</v>
      </c>
      <c r="M22" s="36">
        <f t="shared" si="4"/>
        <v>121</v>
      </c>
      <c r="N22" s="36">
        <f t="shared" si="5"/>
        <v>121</v>
      </c>
      <c r="O22" s="21">
        <v>21</v>
      </c>
      <c r="Q22" s="21">
        <v>191</v>
      </c>
      <c r="R22" s="21">
        <v>194</v>
      </c>
      <c r="S22" s="21">
        <v>188</v>
      </c>
    </row>
    <row r="23" spans="1:20" ht="14.4" customHeight="1">
      <c r="A23" s="31">
        <v>122</v>
      </c>
      <c r="B23" s="21" t="s">
        <v>231</v>
      </c>
      <c r="C23" s="30" t="s">
        <v>2872</v>
      </c>
      <c r="D23" s="24">
        <v>0</v>
      </c>
      <c r="E23" s="25">
        <v>0</v>
      </c>
      <c r="F23" s="26">
        <v>1</v>
      </c>
      <c r="G23" s="27">
        <v>0</v>
      </c>
      <c r="H23" s="28">
        <v>0</v>
      </c>
      <c r="I23" s="30">
        <f t="shared" si="0"/>
        <v>1</v>
      </c>
      <c r="J23" s="36" t="str">
        <f t="shared" si="1"/>
        <v/>
      </c>
      <c r="K23" s="36" t="str">
        <f t="shared" si="2"/>
        <v/>
      </c>
      <c r="L23" s="36" t="str">
        <f t="shared" si="3"/>
        <v/>
      </c>
      <c r="M23" s="36" t="str">
        <f t="shared" si="4"/>
        <v/>
      </c>
      <c r="N23" s="36" t="str">
        <f t="shared" si="5"/>
        <v/>
      </c>
      <c r="O23" s="21">
        <v>22</v>
      </c>
      <c r="Q23" s="21">
        <v>194</v>
      </c>
      <c r="R23" s="21">
        <v>198</v>
      </c>
      <c r="S23" s="21">
        <v>189</v>
      </c>
    </row>
    <row r="24" spans="1:20" ht="14.4" customHeight="1">
      <c r="A24" s="31">
        <v>123</v>
      </c>
      <c r="B24" s="29" t="s">
        <v>2869</v>
      </c>
      <c r="C24" s="30" t="s">
        <v>2873</v>
      </c>
      <c r="D24" s="24">
        <v>0</v>
      </c>
      <c r="E24" s="25">
        <v>5</v>
      </c>
      <c r="F24" s="26">
        <v>0</v>
      </c>
      <c r="G24" s="27">
        <v>0</v>
      </c>
      <c r="H24" s="28">
        <v>0</v>
      </c>
      <c r="I24" s="30">
        <f t="shared" si="0"/>
        <v>5</v>
      </c>
      <c r="J24" s="36" t="str">
        <f t="shared" si="1"/>
        <v/>
      </c>
      <c r="K24" s="36">
        <f t="shared" si="2"/>
        <v>123</v>
      </c>
      <c r="L24" s="36" t="str">
        <f t="shared" si="3"/>
        <v/>
      </c>
      <c r="M24" s="36" t="str">
        <f t="shared" si="4"/>
        <v/>
      </c>
      <c r="N24" s="36" t="str">
        <f t="shared" si="5"/>
        <v/>
      </c>
      <c r="O24" s="21">
        <v>23</v>
      </c>
      <c r="Q24" s="21">
        <v>199</v>
      </c>
      <c r="R24" s="21">
        <v>199</v>
      </c>
      <c r="S24" s="21">
        <v>194</v>
      </c>
    </row>
    <row r="25" spans="1:20" ht="14.4" customHeight="1">
      <c r="A25" s="31">
        <v>124</v>
      </c>
      <c r="B25" s="29" t="s">
        <v>2869</v>
      </c>
      <c r="C25" s="30" t="s">
        <v>2874</v>
      </c>
      <c r="D25" s="24">
        <v>0</v>
      </c>
      <c r="E25" s="25">
        <v>0</v>
      </c>
      <c r="F25" s="26">
        <v>0</v>
      </c>
      <c r="G25" s="27">
        <v>0</v>
      </c>
      <c r="H25" s="28">
        <v>1</v>
      </c>
      <c r="I25" s="30">
        <f t="shared" si="0"/>
        <v>1</v>
      </c>
      <c r="J25" s="36" t="str">
        <f t="shared" si="1"/>
        <v/>
      </c>
      <c r="K25" s="36" t="str">
        <f t="shared" si="2"/>
        <v/>
      </c>
      <c r="L25" s="36" t="str">
        <f t="shared" si="3"/>
        <v/>
      </c>
      <c r="M25" s="36" t="str">
        <f t="shared" si="4"/>
        <v/>
      </c>
      <c r="N25" s="36" t="str">
        <f t="shared" si="5"/>
        <v/>
      </c>
      <c r="O25" s="21">
        <v>24</v>
      </c>
      <c r="Q25" s="21">
        <v>200</v>
      </c>
      <c r="R25" s="21">
        <v>201</v>
      </c>
      <c r="S25" s="21">
        <v>201</v>
      </c>
    </row>
    <row r="26" spans="1:20" ht="14.4" customHeight="1">
      <c r="A26" s="31">
        <v>125</v>
      </c>
      <c r="B26" s="29" t="s">
        <v>2869</v>
      </c>
      <c r="C26" s="30" t="s">
        <v>560</v>
      </c>
      <c r="D26" s="24">
        <v>1</v>
      </c>
      <c r="E26" s="25">
        <v>0</v>
      </c>
      <c r="F26" s="26">
        <v>1</v>
      </c>
      <c r="G26" s="27">
        <v>0</v>
      </c>
      <c r="H26" s="28">
        <v>0</v>
      </c>
      <c r="I26" s="30">
        <f t="shared" si="0"/>
        <v>2</v>
      </c>
      <c r="J26" s="36" t="str">
        <f t="shared" si="1"/>
        <v/>
      </c>
      <c r="K26" s="36" t="str">
        <f t="shared" si="2"/>
        <v/>
      </c>
      <c r="L26" s="36" t="str">
        <f t="shared" si="3"/>
        <v/>
      </c>
      <c r="M26" s="36" t="str">
        <f t="shared" si="4"/>
        <v/>
      </c>
      <c r="N26" s="36" t="str">
        <f t="shared" si="5"/>
        <v/>
      </c>
      <c r="O26" s="21">
        <v>25</v>
      </c>
    </row>
    <row r="27" spans="1:20" ht="14.4" customHeight="1">
      <c r="A27" s="31">
        <v>126</v>
      </c>
      <c r="B27" s="29" t="s">
        <v>2869</v>
      </c>
      <c r="C27" s="30" t="s">
        <v>2875</v>
      </c>
      <c r="D27" s="24">
        <v>0</v>
      </c>
      <c r="E27" s="25">
        <v>0</v>
      </c>
      <c r="F27" s="26">
        <v>0</v>
      </c>
      <c r="G27" s="27">
        <v>3</v>
      </c>
      <c r="H27" s="28">
        <v>0</v>
      </c>
      <c r="I27" s="30">
        <f t="shared" si="0"/>
        <v>3</v>
      </c>
      <c r="J27" s="36" t="str">
        <f t="shared" si="1"/>
        <v/>
      </c>
      <c r="K27" s="36" t="str">
        <f t="shared" si="2"/>
        <v/>
      </c>
      <c r="L27" s="36" t="str">
        <f t="shared" si="3"/>
        <v/>
      </c>
      <c r="M27" s="36">
        <f t="shared" si="4"/>
        <v>126</v>
      </c>
      <c r="N27" s="36" t="str">
        <f t="shared" si="5"/>
        <v/>
      </c>
      <c r="O27" s="21">
        <v>26</v>
      </c>
    </row>
    <row r="28" spans="1:20" ht="14.4" customHeight="1">
      <c r="A28" s="31">
        <v>127</v>
      </c>
      <c r="B28" s="29" t="s">
        <v>2876</v>
      </c>
      <c r="C28" s="30" t="s">
        <v>2877</v>
      </c>
      <c r="D28" s="24">
        <v>1</v>
      </c>
      <c r="E28" s="25">
        <v>6</v>
      </c>
      <c r="F28" s="26">
        <v>22</v>
      </c>
      <c r="G28" s="27">
        <v>11</v>
      </c>
      <c r="H28" s="28">
        <v>4</v>
      </c>
      <c r="I28" s="30">
        <f t="shared" si="0"/>
        <v>44</v>
      </c>
      <c r="J28" s="36" t="str">
        <f t="shared" si="1"/>
        <v/>
      </c>
      <c r="K28" s="36">
        <f t="shared" si="2"/>
        <v>127</v>
      </c>
      <c r="L28" s="36">
        <f t="shared" si="3"/>
        <v>127</v>
      </c>
      <c r="M28" s="36">
        <f t="shared" si="4"/>
        <v>127</v>
      </c>
      <c r="N28" s="36">
        <f t="shared" si="5"/>
        <v>127</v>
      </c>
      <c r="O28" s="21">
        <v>27</v>
      </c>
    </row>
    <row r="29" spans="1:20" ht="14.4" customHeight="1">
      <c r="A29" s="31">
        <v>128</v>
      </c>
      <c r="B29" s="29" t="s">
        <v>577</v>
      </c>
      <c r="C29" s="30" t="s">
        <v>712</v>
      </c>
      <c r="D29" s="24">
        <v>0</v>
      </c>
      <c r="E29" s="25">
        <v>1</v>
      </c>
      <c r="F29" s="26">
        <v>0</v>
      </c>
      <c r="G29" s="27">
        <v>0</v>
      </c>
      <c r="H29" s="28">
        <v>0</v>
      </c>
      <c r="I29" s="30">
        <f t="shared" si="0"/>
        <v>1</v>
      </c>
      <c r="J29" s="36" t="str">
        <f t="shared" si="1"/>
        <v/>
      </c>
      <c r="K29" s="36" t="str">
        <f t="shared" si="2"/>
        <v/>
      </c>
      <c r="L29" s="36" t="str">
        <f t="shared" si="3"/>
        <v/>
      </c>
      <c r="M29" s="36" t="str">
        <f t="shared" si="4"/>
        <v/>
      </c>
      <c r="N29" s="36" t="str">
        <f t="shared" si="5"/>
        <v/>
      </c>
      <c r="O29" s="21">
        <v>28</v>
      </c>
    </row>
    <row r="30" spans="1:20" ht="14.4" customHeight="1">
      <c r="A30" s="31">
        <v>129</v>
      </c>
      <c r="B30" s="29" t="s">
        <v>2876</v>
      </c>
      <c r="C30" s="30" t="s">
        <v>2878</v>
      </c>
      <c r="D30" s="24">
        <v>0</v>
      </c>
      <c r="E30" s="25">
        <v>2</v>
      </c>
      <c r="F30" s="26">
        <v>1</v>
      </c>
      <c r="G30" s="27">
        <v>4</v>
      </c>
      <c r="H30" s="28">
        <v>7</v>
      </c>
      <c r="I30" s="30">
        <f t="shared" si="0"/>
        <v>14</v>
      </c>
      <c r="J30" s="36" t="str">
        <f t="shared" si="1"/>
        <v/>
      </c>
      <c r="K30" s="36" t="str">
        <f t="shared" si="2"/>
        <v/>
      </c>
      <c r="L30" s="36" t="str">
        <f t="shared" si="3"/>
        <v/>
      </c>
      <c r="M30" s="36">
        <f t="shared" si="4"/>
        <v>129</v>
      </c>
      <c r="N30" s="36">
        <f t="shared" si="5"/>
        <v>129</v>
      </c>
      <c r="O30" s="21">
        <v>29</v>
      </c>
    </row>
    <row r="31" spans="1:20" ht="14.4" customHeight="1">
      <c r="A31" s="31">
        <v>130</v>
      </c>
      <c r="B31" s="29" t="s">
        <v>2876</v>
      </c>
      <c r="C31" s="30" t="s">
        <v>2879</v>
      </c>
      <c r="D31" s="24">
        <v>3</v>
      </c>
      <c r="E31" s="25">
        <v>4</v>
      </c>
      <c r="F31" s="26">
        <v>4</v>
      </c>
      <c r="G31" s="27">
        <v>3</v>
      </c>
      <c r="H31" s="28">
        <v>5</v>
      </c>
      <c r="I31" s="30">
        <f t="shared" si="0"/>
        <v>19</v>
      </c>
      <c r="J31" s="36">
        <f t="shared" si="1"/>
        <v>130</v>
      </c>
      <c r="K31" s="36">
        <f t="shared" si="2"/>
        <v>130</v>
      </c>
      <c r="L31" s="36">
        <f t="shared" si="3"/>
        <v>130</v>
      </c>
      <c r="M31" s="36">
        <f t="shared" si="4"/>
        <v>130</v>
      </c>
      <c r="N31" s="36">
        <f t="shared" si="5"/>
        <v>130</v>
      </c>
      <c r="O31" s="21">
        <v>30</v>
      </c>
    </row>
    <row r="32" spans="1:20" ht="14.4" customHeight="1">
      <c r="A32" s="31">
        <v>131</v>
      </c>
      <c r="B32" s="29" t="s">
        <v>2880</v>
      </c>
      <c r="C32" s="30" t="s">
        <v>2881</v>
      </c>
      <c r="D32" s="24">
        <v>0</v>
      </c>
      <c r="E32" s="25">
        <v>0</v>
      </c>
      <c r="F32" s="26">
        <v>1</v>
      </c>
      <c r="G32" s="27">
        <v>0</v>
      </c>
      <c r="H32" s="28">
        <v>0</v>
      </c>
      <c r="I32" s="30">
        <f t="shared" si="0"/>
        <v>1</v>
      </c>
      <c r="J32" s="36" t="str">
        <f t="shared" si="1"/>
        <v/>
      </c>
      <c r="K32" s="36" t="str">
        <f t="shared" si="2"/>
        <v/>
      </c>
      <c r="L32" s="36" t="str">
        <f t="shared" si="3"/>
        <v/>
      </c>
      <c r="M32" s="36" t="str">
        <f t="shared" si="4"/>
        <v/>
      </c>
      <c r="N32" s="36" t="str">
        <f t="shared" si="5"/>
        <v/>
      </c>
    </row>
    <row r="33" spans="1:14" ht="14.4" customHeight="1">
      <c r="A33" s="31">
        <v>132</v>
      </c>
      <c r="B33" s="29" t="s">
        <v>2880</v>
      </c>
      <c r="C33" s="30" t="s">
        <v>828</v>
      </c>
      <c r="D33" s="24">
        <v>0</v>
      </c>
      <c r="E33" s="25">
        <v>2</v>
      </c>
      <c r="F33" s="26">
        <v>1</v>
      </c>
      <c r="G33" s="27">
        <v>0</v>
      </c>
      <c r="H33" s="28">
        <v>0</v>
      </c>
      <c r="I33" s="30">
        <f t="shared" si="0"/>
        <v>3</v>
      </c>
      <c r="J33" s="36" t="str">
        <f t="shared" si="1"/>
        <v/>
      </c>
      <c r="K33" s="36" t="str">
        <f t="shared" si="2"/>
        <v/>
      </c>
      <c r="L33" s="36" t="str">
        <f t="shared" si="3"/>
        <v/>
      </c>
      <c r="M33" s="36" t="str">
        <f t="shared" si="4"/>
        <v/>
      </c>
      <c r="N33" s="36" t="str">
        <f t="shared" si="5"/>
        <v/>
      </c>
    </row>
    <row r="34" spans="1:14" ht="14.4" customHeight="1">
      <c r="A34" s="31">
        <v>133</v>
      </c>
      <c r="B34" s="29" t="s">
        <v>823</v>
      </c>
      <c r="C34" s="30" t="s">
        <v>2882</v>
      </c>
      <c r="D34" s="24">
        <v>6</v>
      </c>
      <c r="E34" s="25">
        <v>3</v>
      </c>
      <c r="F34" s="26">
        <v>5</v>
      </c>
      <c r="G34" s="27">
        <v>2</v>
      </c>
      <c r="H34" s="28">
        <v>3</v>
      </c>
      <c r="I34" s="30">
        <f t="shared" si="0"/>
        <v>19</v>
      </c>
      <c r="J34" s="36">
        <f t="shared" si="1"/>
        <v>133</v>
      </c>
      <c r="K34" s="36">
        <f t="shared" si="2"/>
        <v>133</v>
      </c>
      <c r="L34" s="36">
        <f t="shared" si="3"/>
        <v>133</v>
      </c>
      <c r="M34" s="36" t="str">
        <f t="shared" si="4"/>
        <v/>
      </c>
      <c r="N34" s="36">
        <f t="shared" si="5"/>
        <v>133</v>
      </c>
    </row>
    <row r="35" spans="1:14" ht="14.4" customHeight="1">
      <c r="A35" s="31">
        <v>134</v>
      </c>
      <c r="B35" s="29" t="s">
        <v>2883</v>
      </c>
      <c r="C35" s="30" t="s">
        <v>3112</v>
      </c>
      <c r="D35" s="24">
        <v>0</v>
      </c>
      <c r="E35" s="25">
        <v>3</v>
      </c>
      <c r="F35" s="26">
        <v>0</v>
      </c>
      <c r="G35" s="27">
        <v>3</v>
      </c>
      <c r="H35" s="28">
        <v>0</v>
      </c>
      <c r="I35" s="30">
        <f t="shared" si="0"/>
        <v>6</v>
      </c>
      <c r="J35" s="36" t="str">
        <f t="shared" si="1"/>
        <v/>
      </c>
      <c r="K35" s="36">
        <f t="shared" si="2"/>
        <v>134</v>
      </c>
      <c r="L35" s="36" t="str">
        <f t="shared" si="3"/>
        <v/>
      </c>
      <c r="M35" s="36">
        <f t="shared" si="4"/>
        <v>134</v>
      </c>
      <c r="N35" s="36" t="str">
        <f t="shared" si="5"/>
        <v/>
      </c>
    </row>
    <row r="36" spans="1:14" ht="14.4" customHeight="1">
      <c r="A36" s="31">
        <v>135</v>
      </c>
      <c r="B36" s="29" t="s">
        <v>2883</v>
      </c>
      <c r="C36" s="30" t="s">
        <v>2884</v>
      </c>
      <c r="D36" s="24">
        <v>1</v>
      </c>
      <c r="E36" s="25">
        <v>0</v>
      </c>
      <c r="F36" s="26">
        <v>0</v>
      </c>
      <c r="G36" s="27">
        <v>0</v>
      </c>
      <c r="H36" s="28">
        <v>0</v>
      </c>
      <c r="I36" s="30">
        <f t="shared" si="0"/>
        <v>1</v>
      </c>
      <c r="J36" s="36" t="str">
        <f t="shared" si="1"/>
        <v/>
      </c>
      <c r="K36" s="36" t="str">
        <f t="shared" si="2"/>
        <v/>
      </c>
      <c r="L36" s="36" t="str">
        <f t="shared" si="3"/>
        <v/>
      </c>
      <c r="M36" s="36" t="str">
        <f t="shared" si="4"/>
        <v/>
      </c>
      <c r="N36" s="36" t="str">
        <f t="shared" si="5"/>
        <v/>
      </c>
    </row>
    <row r="37" spans="1:14" ht="14.4" customHeight="1">
      <c r="A37" s="31">
        <v>136</v>
      </c>
      <c r="B37" s="29" t="s">
        <v>2883</v>
      </c>
      <c r="C37" s="30" t="s">
        <v>922</v>
      </c>
      <c r="D37" s="24">
        <v>0</v>
      </c>
      <c r="E37" s="25">
        <v>2</v>
      </c>
      <c r="F37" s="26">
        <v>0</v>
      </c>
      <c r="G37" s="27">
        <v>4</v>
      </c>
      <c r="H37" s="28">
        <v>5</v>
      </c>
      <c r="I37" s="30">
        <f t="shared" si="0"/>
        <v>11</v>
      </c>
      <c r="J37" s="36" t="str">
        <f t="shared" si="1"/>
        <v/>
      </c>
      <c r="K37" s="36" t="str">
        <f t="shared" si="2"/>
        <v/>
      </c>
      <c r="L37" s="36" t="str">
        <f t="shared" si="3"/>
        <v/>
      </c>
      <c r="M37" s="36">
        <f t="shared" si="4"/>
        <v>136</v>
      </c>
      <c r="N37" s="36">
        <f t="shared" si="5"/>
        <v>136</v>
      </c>
    </row>
    <row r="38" spans="1:14" ht="14.4" customHeight="1">
      <c r="A38" s="31">
        <v>137</v>
      </c>
      <c r="B38" s="29" t="s">
        <v>2883</v>
      </c>
      <c r="C38" s="30" t="s">
        <v>2885</v>
      </c>
      <c r="D38" s="24">
        <v>0</v>
      </c>
      <c r="E38" s="25">
        <v>0</v>
      </c>
      <c r="F38" s="26">
        <v>0</v>
      </c>
      <c r="G38" s="27">
        <v>0</v>
      </c>
      <c r="H38" s="28">
        <v>1</v>
      </c>
      <c r="I38" s="30">
        <f t="shared" si="0"/>
        <v>1</v>
      </c>
      <c r="J38" s="36" t="str">
        <f t="shared" si="1"/>
        <v/>
      </c>
      <c r="K38" s="36" t="str">
        <f t="shared" si="2"/>
        <v/>
      </c>
      <c r="L38" s="36" t="str">
        <f t="shared" si="3"/>
        <v/>
      </c>
      <c r="M38" s="36" t="str">
        <f t="shared" si="4"/>
        <v/>
      </c>
      <c r="N38" s="36" t="str">
        <f t="shared" si="5"/>
        <v/>
      </c>
    </row>
    <row r="39" spans="1:14" ht="14.4" customHeight="1">
      <c r="A39" s="31">
        <v>138</v>
      </c>
      <c r="B39" s="29" t="s">
        <v>2886</v>
      </c>
      <c r="C39" s="30" t="s">
        <v>961</v>
      </c>
      <c r="D39" s="24">
        <v>4</v>
      </c>
      <c r="E39" s="25">
        <v>9</v>
      </c>
      <c r="F39" s="26">
        <v>1</v>
      </c>
      <c r="G39" s="27">
        <v>0</v>
      </c>
      <c r="H39" s="28">
        <v>1</v>
      </c>
      <c r="I39" s="30">
        <f t="shared" si="0"/>
        <v>15</v>
      </c>
      <c r="J39" s="36">
        <f t="shared" si="1"/>
        <v>138</v>
      </c>
      <c r="K39" s="36">
        <f t="shared" si="2"/>
        <v>138</v>
      </c>
      <c r="L39" s="36" t="str">
        <f t="shared" si="3"/>
        <v/>
      </c>
      <c r="M39" s="36" t="str">
        <f t="shared" si="4"/>
        <v/>
      </c>
      <c r="N39" s="36" t="str">
        <f t="shared" si="5"/>
        <v/>
      </c>
    </row>
    <row r="40" spans="1:14" ht="14.4" customHeight="1">
      <c r="A40" s="31">
        <v>139</v>
      </c>
      <c r="B40" s="29" t="s">
        <v>823</v>
      </c>
      <c r="C40" s="30" t="s">
        <v>1008</v>
      </c>
      <c r="D40" s="24">
        <v>0</v>
      </c>
      <c r="E40" s="25">
        <v>0</v>
      </c>
      <c r="F40" s="26">
        <v>0</v>
      </c>
      <c r="G40" s="27">
        <v>0</v>
      </c>
      <c r="H40" s="28">
        <v>1</v>
      </c>
      <c r="I40" s="30">
        <f t="shared" si="0"/>
        <v>1</v>
      </c>
      <c r="J40" s="36" t="str">
        <f t="shared" si="1"/>
        <v/>
      </c>
      <c r="K40" s="36" t="str">
        <f t="shared" si="2"/>
        <v/>
      </c>
      <c r="L40" s="36" t="str">
        <f t="shared" si="3"/>
        <v/>
      </c>
      <c r="M40" s="36" t="str">
        <f t="shared" si="4"/>
        <v/>
      </c>
      <c r="N40" s="36" t="str">
        <f t="shared" si="5"/>
        <v/>
      </c>
    </row>
    <row r="41" spans="1:14" ht="14.4" customHeight="1">
      <c r="A41" s="31">
        <v>140</v>
      </c>
      <c r="B41" s="29" t="s">
        <v>2886</v>
      </c>
      <c r="C41" s="30" t="s">
        <v>1013</v>
      </c>
      <c r="D41" s="24">
        <v>0</v>
      </c>
      <c r="E41" s="25">
        <v>1</v>
      </c>
      <c r="F41" s="26">
        <v>0</v>
      </c>
      <c r="G41" s="27">
        <v>0</v>
      </c>
      <c r="H41" s="28">
        <v>0</v>
      </c>
      <c r="I41" s="30">
        <f t="shared" si="0"/>
        <v>1</v>
      </c>
      <c r="J41" s="36" t="str">
        <f t="shared" si="1"/>
        <v/>
      </c>
      <c r="K41" s="36" t="str">
        <f t="shared" si="2"/>
        <v/>
      </c>
      <c r="L41" s="36" t="str">
        <f t="shared" si="3"/>
        <v/>
      </c>
      <c r="M41" s="36" t="str">
        <f t="shared" si="4"/>
        <v/>
      </c>
      <c r="N41" s="36" t="str">
        <f t="shared" si="5"/>
        <v/>
      </c>
    </row>
    <row r="42" spans="1:14" ht="14.4" customHeight="1">
      <c r="A42" s="31">
        <v>141</v>
      </c>
      <c r="B42" s="29" t="s">
        <v>2880</v>
      </c>
      <c r="C42" s="30" t="s">
        <v>2887</v>
      </c>
      <c r="D42" s="24">
        <v>4</v>
      </c>
      <c r="E42" s="25">
        <v>10</v>
      </c>
      <c r="F42" s="26">
        <v>2</v>
      </c>
      <c r="G42" s="27">
        <v>4</v>
      </c>
      <c r="H42" s="28">
        <v>5</v>
      </c>
      <c r="I42" s="30">
        <f t="shared" si="0"/>
        <v>25</v>
      </c>
      <c r="J42" s="36">
        <f t="shared" si="1"/>
        <v>141</v>
      </c>
      <c r="K42" s="36">
        <f t="shared" si="2"/>
        <v>141</v>
      </c>
      <c r="L42" s="36" t="str">
        <f t="shared" si="3"/>
        <v/>
      </c>
      <c r="M42" s="36">
        <f t="shared" si="4"/>
        <v>141</v>
      </c>
      <c r="N42" s="36">
        <f t="shared" si="5"/>
        <v>141</v>
      </c>
    </row>
    <row r="43" spans="1:14" ht="14.4" customHeight="1">
      <c r="A43" s="31">
        <v>142</v>
      </c>
      <c r="B43" s="29" t="s">
        <v>2880</v>
      </c>
      <c r="C43" s="30" t="s">
        <v>1097</v>
      </c>
      <c r="D43" s="24">
        <v>0</v>
      </c>
      <c r="E43" s="25">
        <v>0</v>
      </c>
      <c r="F43" s="26">
        <v>0</v>
      </c>
      <c r="G43" s="27">
        <v>0</v>
      </c>
      <c r="H43" s="28">
        <v>1</v>
      </c>
      <c r="I43" s="30">
        <f t="shared" si="0"/>
        <v>1</v>
      </c>
      <c r="J43" s="36" t="str">
        <f t="shared" si="1"/>
        <v/>
      </c>
      <c r="K43" s="36" t="str">
        <f t="shared" si="2"/>
        <v/>
      </c>
      <c r="L43" s="36" t="str">
        <f t="shared" si="3"/>
        <v/>
      </c>
      <c r="M43" s="36" t="str">
        <f t="shared" si="4"/>
        <v/>
      </c>
      <c r="N43" s="36" t="str">
        <f t="shared" si="5"/>
        <v/>
      </c>
    </row>
    <row r="44" spans="1:14" ht="14.4" customHeight="1">
      <c r="A44" s="31">
        <v>143</v>
      </c>
      <c r="B44" s="29" t="s">
        <v>2880</v>
      </c>
      <c r="C44" s="30" t="s">
        <v>1102</v>
      </c>
      <c r="D44" s="24">
        <v>1</v>
      </c>
      <c r="E44" s="25">
        <v>1</v>
      </c>
      <c r="F44" s="26">
        <v>2</v>
      </c>
      <c r="G44" s="27">
        <v>0</v>
      </c>
      <c r="H44" s="28">
        <v>0</v>
      </c>
      <c r="I44" s="30">
        <f t="shared" si="0"/>
        <v>4</v>
      </c>
      <c r="J44" s="36" t="str">
        <f t="shared" si="1"/>
        <v/>
      </c>
      <c r="K44" s="36" t="str">
        <f t="shared" si="2"/>
        <v/>
      </c>
      <c r="L44" s="36" t="str">
        <f t="shared" si="3"/>
        <v/>
      </c>
      <c r="M44" s="36" t="str">
        <f t="shared" si="4"/>
        <v/>
      </c>
      <c r="N44" s="36" t="str">
        <f t="shared" si="5"/>
        <v/>
      </c>
    </row>
    <row r="45" spans="1:14" ht="14.4" customHeight="1">
      <c r="A45" s="31">
        <v>144</v>
      </c>
      <c r="B45" s="29" t="s">
        <v>2880</v>
      </c>
      <c r="C45" s="30" t="s">
        <v>2888</v>
      </c>
      <c r="D45" s="24">
        <v>0</v>
      </c>
      <c r="E45" s="25">
        <v>0</v>
      </c>
      <c r="F45" s="26">
        <v>0</v>
      </c>
      <c r="G45" s="27">
        <v>0</v>
      </c>
      <c r="H45" s="28">
        <v>1</v>
      </c>
      <c r="I45" s="30">
        <f t="shared" si="0"/>
        <v>1</v>
      </c>
      <c r="J45" s="36" t="str">
        <f t="shared" si="1"/>
        <v/>
      </c>
      <c r="K45" s="36" t="str">
        <f t="shared" si="2"/>
        <v/>
      </c>
      <c r="L45" s="36" t="str">
        <f t="shared" si="3"/>
        <v/>
      </c>
      <c r="M45" s="36" t="str">
        <f t="shared" si="4"/>
        <v/>
      </c>
      <c r="N45" s="36" t="str">
        <f t="shared" si="5"/>
        <v/>
      </c>
    </row>
    <row r="46" spans="1:14" ht="14.4" customHeight="1">
      <c r="A46" s="31">
        <v>145</v>
      </c>
      <c r="B46" s="29" t="s">
        <v>2886</v>
      </c>
      <c r="C46" s="33" t="s">
        <v>2889</v>
      </c>
      <c r="D46" s="24">
        <v>0</v>
      </c>
      <c r="E46" s="25">
        <v>0</v>
      </c>
      <c r="F46" s="26">
        <v>0</v>
      </c>
      <c r="G46" s="27">
        <v>0</v>
      </c>
      <c r="H46" s="28">
        <v>1</v>
      </c>
      <c r="I46" s="30">
        <f t="shared" si="0"/>
        <v>1</v>
      </c>
      <c r="J46" s="36" t="str">
        <f t="shared" si="1"/>
        <v/>
      </c>
      <c r="K46" s="36" t="str">
        <f t="shared" si="2"/>
        <v/>
      </c>
      <c r="L46" s="36" t="str">
        <f t="shared" si="3"/>
        <v/>
      </c>
      <c r="M46" s="36" t="str">
        <f t="shared" si="4"/>
        <v/>
      </c>
      <c r="N46" s="36" t="str">
        <f t="shared" si="5"/>
        <v/>
      </c>
    </row>
    <row r="47" spans="1:14" ht="14.4" customHeight="1">
      <c r="A47" s="31">
        <v>146</v>
      </c>
      <c r="B47" s="29" t="s">
        <v>2886</v>
      </c>
      <c r="C47" s="33" t="s">
        <v>2890</v>
      </c>
      <c r="D47" s="24">
        <v>0</v>
      </c>
      <c r="E47" s="25">
        <v>0</v>
      </c>
      <c r="F47" s="26">
        <v>0</v>
      </c>
      <c r="G47" s="27">
        <v>0</v>
      </c>
      <c r="H47" s="28">
        <v>1</v>
      </c>
      <c r="I47" s="30">
        <f t="shared" si="0"/>
        <v>1</v>
      </c>
      <c r="J47" s="36" t="str">
        <f t="shared" si="1"/>
        <v/>
      </c>
      <c r="K47" s="36" t="str">
        <f t="shared" si="2"/>
        <v/>
      </c>
      <c r="L47" s="36" t="str">
        <f t="shared" si="3"/>
        <v/>
      </c>
      <c r="M47" s="36" t="str">
        <f t="shared" si="4"/>
        <v/>
      </c>
      <c r="N47" s="36" t="str">
        <f t="shared" si="5"/>
        <v/>
      </c>
    </row>
    <row r="48" spans="1:14" ht="14.4" customHeight="1">
      <c r="A48" s="31">
        <v>147</v>
      </c>
      <c r="B48" s="29" t="s">
        <v>2886</v>
      </c>
      <c r="C48" s="33" t="s">
        <v>2891</v>
      </c>
      <c r="D48" s="24">
        <v>0</v>
      </c>
      <c r="E48" s="25">
        <v>0</v>
      </c>
      <c r="F48" s="26">
        <v>0</v>
      </c>
      <c r="G48" s="27">
        <v>0</v>
      </c>
      <c r="H48" s="28">
        <v>1</v>
      </c>
      <c r="I48" s="30">
        <f t="shared" si="0"/>
        <v>1</v>
      </c>
      <c r="J48" s="36" t="str">
        <f t="shared" si="1"/>
        <v/>
      </c>
      <c r="K48" s="36" t="str">
        <f t="shared" si="2"/>
        <v/>
      </c>
      <c r="L48" s="36" t="str">
        <f t="shared" si="3"/>
        <v/>
      </c>
      <c r="M48" s="36" t="str">
        <f t="shared" si="4"/>
        <v/>
      </c>
      <c r="N48" s="36" t="str">
        <f t="shared" si="5"/>
        <v/>
      </c>
    </row>
    <row r="49" spans="1:14" ht="14.4" customHeight="1">
      <c r="A49" s="31">
        <v>148</v>
      </c>
      <c r="B49" s="29" t="s">
        <v>2886</v>
      </c>
      <c r="C49" s="30" t="s">
        <v>2892</v>
      </c>
      <c r="D49" s="24">
        <v>0</v>
      </c>
      <c r="E49" s="25">
        <v>0</v>
      </c>
      <c r="F49" s="26">
        <v>0</v>
      </c>
      <c r="G49" s="27">
        <v>4</v>
      </c>
      <c r="H49" s="28">
        <v>1</v>
      </c>
      <c r="I49" s="30">
        <f t="shared" si="0"/>
        <v>5</v>
      </c>
      <c r="J49" s="36" t="str">
        <f t="shared" si="1"/>
        <v/>
      </c>
      <c r="K49" s="36" t="str">
        <f t="shared" si="2"/>
        <v/>
      </c>
      <c r="L49" s="36" t="str">
        <f t="shared" si="3"/>
        <v/>
      </c>
      <c r="M49" s="36">
        <f t="shared" si="4"/>
        <v>148</v>
      </c>
      <c r="N49" s="36" t="str">
        <f t="shared" si="5"/>
        <v/>
      </c>
    </row>
    <row r="50" spans="1:14" ht="14.4" customHeight="1">
      <c r="A50" s="31">
        <v>149</v>
      </c>
      <c r="B50" s="29" t="s">
        <v>2886</v>
      </c>
      <c r="C50" s="30" t="s">
        <v>1148</v>
      </c>
      <c r="D50" s="24">
        <v>0</v>
      </c>
      <c r="E50" s="25">
        <v>7</v>
      </c>
      <c r="F50" s="26">
        <v>12</v>
      </c>
      <c r="G50" s="27">
        <v>4</v>
      </c>
      <c r="H50" s="28">
        <v>12</v>
      </c>
      <c r="I50" s="30">
        <f t="shared" si="0"/>
        <v>35</v>
      </c>
      <c r="J50" s="36" t="str">
        <f t="shared" si="1"/>
        <v/>
      </c>
      <c r="K50" s="36">
        <f t="shared" si="2"/>
        <v>149</v>
      </c>
      <c r="L50" s="36">
        <f t="shared" si="3"/>
        <v>149</v>
      </c>
      <c r="M50" s="36">
        <f t="shared" si="4"/>
        <v>149</v>
      </c>
      <c r="N50" s="36">
        <f t="shared" si="5"/>
        <v>149</v>
      </c>
    </row>
    <row r="51" spans="1:14" ht="14.4" customHeight="1">
      <c r="A51" s="31">
        <v>150</v>
      </c>
      <c r="B51" s="29" t="s">
        <v>2886</v>
      </c>
      <c r="C51" s="30" t="s">
        <v>2893</v>
      </c>
      <c r="D51" s="24">
        <v>0</v>
      </c>
      <c r="E51" s="25">
        <v>0</v>
      </c>
      <c r="F51" s="26">
        <v>0</v>
      </c>
      <c r="G51" s="27">
        <v>0</v>
      </c>
      <c r="H51" s="28">
        <v>2</v>
      </c>
      <c r="I51" s="30">
        <f t="shared" si="0"/>
        <v>2</v>
      </c>
      <c r="J51" s="36" t="str">
        <f t="shared" si="1"/>
        <v/>
      </c>
      <c r="K51" s="36" t="str">
        <f t="shared" si="2"/>
        <v/>
      </c>
      <c r="L51" s="36" t="str">
        <f t="shared" si="3"/>
        <v/>
      </c>
      <c r="M51" s="36" t="str">
        <f t="shared" si="4"/>
        <v/>
      </c>
      <c r="N51" s="36" t="str">
        <f t="shared" si="5"/>
        <v/>
      </c>
    </row>
    <row r="52" spans="1:14" ht="14.4" customHeight="1">
      <c r="A52" s="31">
        <v>151</v>
      </c>
      <c r="B52" s="29" t="s">
        <v>2894</v>
      </c>
      <c r="C52" s="30" t="s">
        <v>2895</v>
      </c>
      <c r="D52" s="24">
        <v>0</v>
      </c>
      <c r="E52" s="25">
        <v>3</v>
      </c>
      <c r="F52" s="26">
        <v>3</v>
      </c>
      <c r="G52" s="27">
        <v>2</v>
      </c>
      <c r="H52" s="28">
        <v>1</v>
      </c>
      <c r="I52" s="30">
        <f t="shared" si="0"/>
        <v>9</v>
      </c>
      <c r="J52" s="36" t="str">
        <f t="shared" si="1"/>
        <v/>
      </c>
      <c r="K52" s="36">
        <f t="shared" si="2"/>
        <v>151</v>
      </c>
      <c r="L52" s="36">
        <f t="shared" si="3"/>
        <v>151</v>
      </c>
      <c r="M52" s="36" t="str">
        <f t="shared" si="4"/>
        <v/>
      </c>
      <c r="N52" s="36" t="str">
        <f t="shared" si="5"/>
        <v/>
      </c>
    </row>
    <row r="53" spans="1:14" ht="14.4" customHeight="1">
      <c r="A53" s="31">
        <v>152</v>
      </c>
      <c r="B53" s="29" t="s">
        <v>2896</v>
      </c>
      <c r="C53" s="30" t="s">
        <v>2897</v>
      </c>
      <c r="D53" s="24">
        <v>1</v>
      </c>
      <c r="E53" s="25">
        <v>2</v>
      </c>
      <c r="F53" s="26">
        <v>2</v>
      </c>
      <c r="G53" s="27">
        <v>0</v>
      </c>
      <c r="H53" s="28">
        <v>0</v>
      </c>
      <c r="I53" s="30">
        <f t="shared" si="0"/>
        <v>5</v>
      </c>
      <c r="J53" s="36" t="str">
        <f t="shared" si="1"/>
        <v/>
      </c>
      <c r="K53" s="36" t="str">
        <f t="shared" si="2"/>
        <v/>
      </c>
      <c r="L53" s="36" t="str">
        <f t="shared" si="3"/>
        <v/>
      </c>
      <c r="M53" s="36" t="str">
        <f t="shared" si="4"/>
        <v/>
      </c>
      <c r="N53" s="36" t="str">
        <f t="shared" si="5"/>
        <v/>
      </c>
    </row>
    <row r="54" spans="1:14" ht="14.4" customHeight="1">
      <c r="A54" s="31">
        <v>153</v>
      </c>
      <c r="B54" s="29" t="s">
        <v>2896</v>
      </c>
      <c r="C54" s="30" t="s">
        <v>2898</v>
      </c>
      <c r="D54" s="24">
        <v>3</v>
      </c>
      <c r="E54" s="25">
        <v>3</v>
      </c>
      <c r="F54" s="26">
        <v>2</v>
      </c>
      <c r="G54" s="27">
        <v>5</v>
      </c>
      <c r="H54" s="28">
        <v>1</v>
      </c>
      <c r="I54" s="30">
        <f t="shared" si="0"/>
        <v>14</v>
      </c>
      <c r="J54" s="36">
        <f t="shared" si="1"/>
        <v>153</v>
      </c>
      <c r="K54" s="36">
        <f t="shared" si="2"/>
        <v>153</v>
      </c>
      <c r="L54" s="36" t="str">
        <f t="shared" si="3"/>
        <v/>
      </c>
      <c r="M54" s="36">
        <f t="shared" si="4"/>
        <v>153</v>
      </c>
      <c r="N54" s="36" t="str">
        <f t="shared" si="5"/>
        <v/>
      </c>
    </row>
    <row r="55" spans="1:14" ht="14.4" customHeight="1">
      <c r="A55" s="31">
        <v>154</v>
      </c>
      <c r="B55" s="29" t="s">
        <v>2894</v>
      </c>
      <c r="C55" s="30" t="s">
        <v>1354</v>
      </c>
      <c r="D55" s="24">
        <v>0</v>
      </c>
      <c r="E55" s="25">
        <v>3</v>
      </c>
      <c r="F55" s="26">
        <v>3</v>
      </c>
      <c r="G55" s="27">
        <v>0</v>
      </c>
      <c r="H55" s="28">
        <v>0</v>
      </c>
      <c r="I55" s="30">
        <f t="shared" si="0"/>
        <v>6</v>
      </c>
      <c r="J55" s="36" t="str">
        <f t="shared" si="1"/>
        <v/>
      </c>
      <c r="K55" s="36">
        <f t="shared" si="2"/>
        <v>154</v>
      </c>
      <c r="L55" s="36">
        <f t="shared" si="3"/>
        <v>154</v>
      </c>
      <c r="M55" s="36" t="str">
        <f t="shared" si="4"/>
        <v/>
      </c>
      <c r="N55" s="36" t="str">
        <f t="shared" si="5"/>
        <v/>
      </c>
    </row>
    <row r="56" spans="1:14" ht="14.4" customHeight="1">
      <c r="A56" s="31">
        <v>155</v>
      </c>
      <c r="B56" s="29" t="s">
        <v>2894</v>
      </c>
      <c r="C56" s="30" t="s">
        <v>2899</v>
      </c>
      <c r="D56" s="24">
        <v>0</v>
      </c>
      <c r="E56" s="25">
        <v>0</v>
      </c>
      <c r="F56" s="26">
        <v>1</v>
      </c>
      <c r="G56" s="27">
        <v>0</v>
      </c>
      <c r="H56" s="28">
        <v>0</v>
      </c>
      <c r="I56" s="30">
        <f t="shared" si="0"/>
        <v>1</v>
      </c>
      <c r="J56" s="36" t="str">
        <f t="shared" si="1"/>
        <v/>
      </c>
      <c r="K56" s="36" t="str">
        <f t="shared" si="2"/>
        <v/>
      </c>
      <c r="L56" s="36" t="str">
        <f t="shared" si="3"/>
        <v/>
      </c>
      <c r="M56" s="36" t="str">
        <f t="shared" si="4"/>
        <v/>
      </c>
      <c r="N56" s="36" t="str">
        <f t="shared" si="5"/>
        <v/>
      </c>
    </row>
    <row r="57" spans="1:14" ht="14.4" customHeight="1">
      <c r="A57" s="31">
        <v>156</v>
      </c>
      <c r="B57" s="29" t="s">
        <v>2894</v>
      </c>
      <c r="C57" s="30" t="s">
        <v>2900</v>
      </c>
      <c r="D57" s="24">
        <v>0</v>
      </c>
      <c r="E57" s="25">
        <v>0</v>
      </c>
      <c r="F57" s="26">
        <v>0</v>
      </c>
      <c r="G57" s="27">
        <v>0</v>
      </c>
      <c r="H57" s="28">
        <v>1</v>
      </c>
      <c r="I57" s="30">
        <f t="shared" si="0"/>
        <v>1</v>
      </c>
      <c r="J57" s="36" t="str">
        <f t="shared" si="1"/>
        <v/>
      </c>
      <c r="K57" s="36" t="str">
        <f t="shared" si="2"/>
        <v/>
      </c>
      <c r="L57" s="36" t="str">
        <f t="shared" si="3"/>
        <v/>
      </c>
      <c r="M57" s="36" t="str">
        <f t="shared" si="4"/>
        <v/>
      </c>
      <c r="N57" s="36" t="str">
        <f t="shared" si="5"/>
        <v/>
      </c>
    </row>
    <row r="58" spans="1:14" ht="14.4" customHeight="1">
      <c r="A58" s="31">
        <v>157</v>
      </c>
      <c r="B58" s="29" t="s">
        <v>1381</v>
      </c>
      <c r="C58" s="30" t="s">
        <v>1382</v>
      </c>
      <c r="D58" s="24">
        <v>0</v>
      </c>
      <c r="E58" s="25">
        <v>0</v>
      </c>
      <c r="F58" s="26">
        <v>0</v>
      </c>
      <c r="G58" s="27">
        <v>0</v>
      </c>
      <c r="H58" s="28">
        <v>3</v>
      </c>
      <c r="I58" s="30">
        <f t="shared" si="0"/>
        <v>3</v>
      </c>
      <c r="J58" s="36" t="str">
        <f t="shared" si="1"/>
        <v/>
      </c>
      <c r="K58" s="36" t="str">
        <f t="shared" si="2"/>
        <v/>
      </c>
      <c r="L58" s="36" t="str">
        <f t="shared" si="3"/>
        <v/>
      </c>
      <c r="M58" s="36" t="str">
        <f t="shared" si="4"/>
        <v/>
      </c>
      <c r="N58" s="36">
        <f t="shared" si="5"/>
        <v>157</v>
      </c>
    </row>
    <row r="59" spans="1:14" ht="14.4" customHeight="1">
      <c r="A59" s="31">
        <v>158</v>
      </c>
      <c r="B59" s="29" t="s">
        <v>2901</v>
      </c>
      <c r="C59" s="30" t="s">
        <v>1394</v>
      </c>
      <c r="D59" s="24">
        <v>0</v>
      </c>
      <c r="E59" s="25">
        <v>0</v>
      </c>
      <c r="F59" s="26">
        <v>5</v>
      </c>
      <c r="G59" s="27">
        <v>3</v>
      </c>
      <c r="H59" s="28">
        <v>0</v>
      </c>
      <c r="I59" s="30">
        <f t="shared" si="0"/>
        <v>8</v>
      </c>
      <c r="J59" s="36" t="str">
        <f t="shared" si="1"/>
        <v/>
      </c>
      <c r="K59" s="36" t="str">
        <f t="shared" si="2"/>
        <v/>
      </c>
      <c r="L59" s="36">
        <f t="shared" si="3"/>
        <v>158</v>
      </c>
      <c r="M59" s="36">
        <f t="shared" si="4"/>
        <v>158</v>
      </c>
      <c r="N59" s="36" t="str">
        <f t="shared" si="5"/>
        <v/>
      </c>
    </row>
    <row r="60" spans="1:14" ht="14.4" customHeight="1">
      <c r="A60" s="31">
        <v>159</v>
      </c>
      <c r="B60" s="29" t="s">
        <v>2901</v>
      </c>
      <c r="C60" s="30" t="s">
        <v>1419</v>
      </c>
      <c r="D60" s="24">
        <v>3</v>
      </c>
      <c r="E60" s="25">
        <v>3</v>
      </c>
      <c r="F60" s="26">
        <v>5</v>
      </c>
      <c r="G60" s="27">
        <v>1</v>
      </c>
      <c r="H60" s="28">
        <v>0</v>
      </c>
      <c r="I60" s="30">
        <f t="shared" si="0"/>
        <v>12</v>
      </c>
      <c r="J60" s="36">
        <f t="shared" si="1"/>
        <v>159</v>
      </c>
      <c r="K60" s="36">
        <f t="shared" si="2"/>
        <v>159</v>
      </c>
      <c r="L60" s="36">
        <f t="shared" si="3"/>
        <v>159</v>
      </c>
      <c r="M60" s="36" t="str">
        <f t="shared" si="4"/>
        <v/>
      </c>
      <c r="N60" s="36" t="str">
        <f t="shared" si="5"/>
        <v/>
      </c>
    </row>
    <row r="61" spans="1:14" ht="14.4" customHeight="1">
      <c r="A61" s="31">
        <v>160</v>
      </c>
      <c r="B61" s="29" t="s">
        <v>2901</v>
      </c>
      <c r="C61" s="30" t="s">
        <v>1456</v>
      </c>
      <c r="D61" s="24">
        <v>1</v>
      </c>
      <c r="E61" s="25">
        <v>1</v>
      </c>
      <c r="F61" s="26">
        <v>3</v>
      </c>
      <c r="G61" s="27">
        <v>0</v>
      </c>
      <c r="H61" s="28">
        <v>0</v>
      </c>
      <c r="I61" s="30">
        <f t="shared" si="0"/>
        <v>5</v>
      </c>
      <c r="J61" s="36" t="str">
        <f t="shared" si="1"/>
        <v/>
      </c>
      <c r="K61" s="36" t="str">
        <f t="shared" si="2"/>
        <v/>
      </c>
      <c r="L61" s="36">
        <f t="shared" si="3"/>
        <v>160</v>
      </c>
      <c r="M61" s="36" t="str">
        <f t="shared" si="4"/>
        <v/>
      </c>
      <c r="N61" s="36" t="str">
        <f t="shared" si="5"/>
        <v/>
      </c>
    </row>
    <row r="62" spans="1:14" ht="14.4" customHeight="1">
      <c r="A62" s="31">
        <v>161</v>
      </c>
      <c r="B62" s="29" t="s">
        <v>2902</v>
      </c>
      <c r="C62" s="30" t="s">
        <v>2903</v>
      </c>
      <c r="D62" s="24">
        <v>0</v>
      </c>
      <c r="E62" s="25">
        <v>1</v>
      </c>
      <c r="F62" s="26">
        <v>0</v>
      </c>
      <c r="G62" s="27">
        <v>0</v>
      </c>
      <c r="H62" s="28">
        <v>0</v>
      </c>
      <c r="I62" s="30">
        <f t="shared" si="0"/>
        <v>1</v>
      </c>
      <c r="J62" s="36" t="str">
        <f t="shared" si="1"/>
        <v/>
      </c>
      <c r="K62" s="36" t="str">
        <f t="shared" si="2"/>
        <v/>
      </c>
      <c r="L62" s="36" t="str">
        <f t="shared" si="3"/>
        <v/>
      </c>
      <c r="M62" s="36" t="str">
        <f t="shared" si="4"/>
        <v/>
      </c>
      <c r="N62" s="36" t="str">
        <f t="shared" si="5"/>
        <v/>
      </c>
    </row>
    <row r="63" spans="1:14" ht="14.4" customHeight="1">
      <c r="A63" s="31">
        <v>162</v>
      </c>
      <c r="B63" s="29" t="s">
        <v>2901</v>
      </c>
      <c r="C63" s="30" t="s">
        <v>1476</v>
      </c>
      <c r="D63" s="24">
        <v>0</v>
      </c>
      <c r="E63" s="25">
        <v>0</v>
      </c>
      <c r="F63" s="26">
        <v>2</v>
      </c>
      <c r="G63" s="27">
        <v>0</v>
      </c>
      <c r="H63" s="28">
        <v>3</v>
      </c>
      <c r="I63" s="30">
        <f t="shared" si="0"/>
        <v>5</v>
      </c>
      <c r="J63" s="36" t="str">
        <f t="shared" si="1"/>
        <v/>
      </c>
      <c r="K63" s="36" t="str">
        <f t="shared" si="2"/>
        <v/>
      </c>
      <c r="L63" s="36" t="str">
        <f t="shared" si="3"/>
        <v/>
      </c>
      <c r="M63" s="36" t="str">
        <f t="shared" si="4"/>
        <v/>
      </c>
      <c r="N63" s="36">
        <f t="shared" si="5"/>
        <v>162</v>
      </c>
    </row>
    <row r="64" spans="1:14" ht="14.4" customHeight="1">
      <c r="A64" s="31">
        <v>163</v>
      </c>
      <c r="B64" s="29" t="s">
        <v>2904</v>
      </c>
      <c r="C64" s="30" t="s">
        <v>1493</v>
      </c>
      <c r="D64" s="24">
        <v>0</v>
      </c>
      <c r="E64" s="25">
        <v>0</v>
      </c>
      <c r="F64" s="26">
        <v>2</v>
      </c>
      <c r="G64" s="27">
        <v>1</v>
      </c>
      <c r="H64" s="28">
        <v>3</v>
      </c>
      <c r="I64" s="30">
        <f t="shared" si="0"/>
        <v>6</v>
      </c>
      <c r="J64" s="36" t="str">
        <f t="shared" si="1"/>
        <v/>
      </c>
      <c r="K64" s="36" t="str">
        <f t="shared" si="2"/>
        <v/>
      </c>
      <c r="L64" s="36" t="str">
        <f t="shared" si="3"/>
        <v/>
      </c>
      <c r="M64" s="36" t="str">
        <f t="shared" si="4"/>
        <v/>
      </c>
      <c r="N64" s="36">
        <f t="shared" si="5"/>
        <v>163</v>
      </c>
    </row>
    <row r="65" spans="1:14" ht="14.4" customHeight="1">
      <c r="A65" s="31">
        <v>164</v>
      </c>
      <c r="B65" s="29" t="s">
        <v>2905</v>
      </c>
      <c r="C65" s="30" t="s">
        <v>1515</v>
      </c>
      <c r="D65" s="24">
        <v>0</v>
      </c>
      <c r="E65" s="25">
        <v>3</v>
      </c>
      <c r="F65" s="26">
        <v>0</v>
      </c>
      <c r="G65" s="27">
        <v>3</v>
      </c>
      <c r="H65" s="28">
        <v>0</v>
      </c>
      <c r="I65" s="30">
        <f t="shared" si="0"/>
        <v>6</v>
      </c>
      <c r="J65" s="36" t="str">
        <f t="shared" si="1"/>
        <v/>
      </c>
      <c r="K65" s="36">
        <f t="shared" si="2"/>
        <v>164</v>
      </c>
      <c r="L65" s="36" t="str">
        <f t="shared" si="3"/>
        <v/>
      </c>
      <c r="M65" s="36">
        <f t="shared" si="4"/>
        <v>164</v>
      </c>
      <c r="N65" s="36" t="str">
        <f t="shared" si="5"/>
        <v/>
      </c>
    </row>
    <row r="66" spans="1:14" ht="14.4" customHeight="1">
      <c r="A66" s="31">
        <v>165</v>
      </c>
      <c r="B66" s="29" t="s">
        <v>2906</v>
      </c>
      <c r="C66" s="30" t="s">
        <v>1572</v>
      </c>
      <c r="D66" s="24">
        <v>1</v>
      </c>
      <c r="E66" s="25">
        <v>5</v>
      </c>
      <c r="F66" s="26">
        <v>10</v>
      </c>
      <c r="G66" s="27">
        <v>0</v>
      </c>
      <c r="H66" s="28">
        <v>1</v>
      </c>
      <c r="I66" s="30">
        <f t="shared" si="0"/>
        <v>17</v>
      </c>
      <c r="J66" s="36" t="str">
        <f t="shared" si="1"/>
        <v/>
      </c>
      <c r="K66" s="36">
        <f t="shared" si="2"/>
        <v>165</v>
      </c>
      <c r="L66" s="36">
        <f t="shared" si="3"/>
        <v>165</v>
      </c>
      <c r="M66" s="36" t="str">
        <f t="shared" si="4"/>
        <v/>
      </c>
      <c r="N66" s="36" t="str">
        <f t="shared" si="5"/>
        <v/>
      </c>
    </row>
    <row r="67" spans="1:14" ht="14.4" customHeight="1">
      <c r="A67" s="31">
        <v>166</v>
      </c>
      <c r="B67" s="29" t="s">
        <v>2905</v>
      </c>
      <c r="C67" s="30" t="s">
        <v>1588</v>
      </c>
      <c r="D67" s="24">
        <v>0</v>
      </c>
      <c r="E67" s="25">
        <v>1</v>
      </c>
      <c r="F67" s="26">
        <v>2</v>
      </c>
      <c r="G67" s="27">
        <v>1</v>
      </c>
      <c r="H67" s="28">
        <v>0</v>
      </c>
      <c r="I67" s="30">
        <f t="shared" ref="I67:I104" si="6">SUM(D67:H67)</f>
        <v>4</v>
      </c>
      <c r="J67" s="36" t="str">
        <f t="shared" ref="J67:J104" si="7">IF(D67&gt;=3,A67,"")</f>
        <v/>
      </c>
      <c r="K67" s="36" t="str">
        <f t="shared" ref="K67:K104" si="8">IF(E67&gt;=3,A67,"")</f>
        <v/>
      </c>
      <c r="L67" s="36" t="str">
        <f t="shared" ref="L67:L104" si="9">IF(F67&gt;=3,A67,"")</f>
        <v/>
      </c>
      <c r="M67" s="36" t="str">
        <f t="shared" ref="M67:M104" si="10">IF(G67&gt;=3,A67,"")</f>
        <v/>
      </c>
      <c r="N67" s="36" t="str">
        <f t="shared" ref="N67:N104" si="11">IF(H67&gt;=3,A67,"")</f>
        <v/>
      </c>
    </row>
    <row r="68" spans="1:14" ht="14.4" customHeight="1">
      <c r="A68" s="31">
        <v>167</v>
      </c>
      <c r="B68" s="29" t="s">
        <v>2907</v>
      </c>
      <c r="C68" s="30" t="s">
        <v>2908</v>
      </c>
      <c r="D68" s="24">
        <v>0</v>
      </c>
      <c r="E68" s="25">
        <v>0</v>
      </c>
      <c r="F68" s="26">
        <v>2</v>
      </c>
      <c r="G68" s="27">
        <v>3</v>
      </c>
      <c r="H68" s="28">
        <v>1</v>
      </c>
      <c r="I68" s="30">
        <f t="shared" si="6"/>
        <v>6</v>
      </c>
      <c r="J68" s="36" t="str">
        <f t="shared" si="7"/>
        <v/>
      </c>
      <c r="K68" s="36" t="str">
        <f t="shared" si="8"/>
        <v/>
      </c>
      <c r="L68" s="36" t="str">
        <f t="shared" si="9"/>
        <v/>
      </c>
      <c r="M68" s="36">
        <f t="shared" si="10"/>
        <v>167</v>
      </c>
      <c r="N68" s="36" t="str">
        <f t="shared" si="11"/>
        <v/>
      </c>
    </row>
    <row r="69" spans="1:14" ht="14.4" customHeight="1">
      <c r="A69" s="31">
        <v>168</v>
      </c>
      <c r="B69" s="29" t="s">
        <v>2907</v>
      </c>
      <c r="C69" s="30" t="s">
        <v>2909</v>
      </c>
      <c r="D69" s="24">
        <v>0</v>
      </c>
      <c r="E69" s="25">
        <v>0</v>
      </c>
      <c r="F69" s="26">
        <v>0</v>
      </c>
      <c r="G69" s="27">
        <v>0</v>
      </c>
      <c r="H69" s="28">
        <v>4</v>
      </c>
      <c r="I69" s="30">
        <f t="shared" si="6"/>
        <v>4</v>
      </c>
      <c r="J69" s="36" t="str">
        <f t="shared" si="7"/>
        <v/>
      </c>
      <c r="K69" s="36" t="str">
        <f t="shared" si="8"/>
        <v/>
      </c>
      <c r="L69" s="36" t="str">
        <f t="shared" si="9"/>
        <v/>
      </c>
      <c r="M69" s="36" t="str">
        <f t="shared" si="10"/>
        <v/>
      </c>
      <c r="N69" s="36">
        <f t="shared" si="11"/>
        <v>168</v>
      </c>
    </row>
    <row r="70" spans="1:14" ht="14.4" customHeight="1">
      <c r="A70" s="31">
        <v>169</v>
      </c>
      <c r="B70" s="29" t="s">
        <v>2910</v>
      </c>
      <c r="C70" s="30" t="s">
        <v>1636</v>
      </c>
      <c r="D70" s="24">
        <v>0</v>
      </c>
      <c r="E70" s="25">
        <v>0</v>
      </c>
      <c r="F70" s="26">
        <v>2</v>
      </c>
      <c r="G70" s="27">
        <v>1</v>
      </c>
      <c r="H70" s="28">
        <v>0</v>
      </c>
      <c r="I70" s="30">
        <f t="shared" si="6"/>
        <v>3</v>
      </c>
      <c r="J70" s="36" t="str">
        <f t="shared" si="7"/>
        <v/>
      </c>
      <c r="K70" s="36" t="str">
        <f t="shared" si="8"/>
        <v/>
      </c>
      <c r="L70" s="36" t="str">
        <f t="shared" si="9"/>
        <v/>
      </c>
      <c r="M70" s="36" t="str">
        <f t="shared" si="10"/>
        <v/>
      </c>
      <c r="N70" s="36" t="str">
        <f t="shared" si="11"/>
        <v/>
      </c>
    </row>
    <row r="71" spans="1:14" ht="14.4" customHeight="1">
      <c r="A71" s="31">
        <v>170</v>
      </c>
      <c r="B71" s="29" t="s">
        <v>2910</v>
      </c>
      <c r="C71" s="30" t="s">
        <v>2911</v>
      </c>
      <c r="D71" s="24">
        <v>0</v>
      </c>
      <c r="E71" s="25">
        <v>0</v>
      </c>
      <c r="F71" s="26">
        <v>0</v>
      </c>
      <c r="G71" s="27">
        <v>0</v>
      </c>
      <c r="H71" s="28">
        <v>1</v>
      </c>
      <c r="I71" s="30">
        <f t="shared" si="6"/>
        <v>1</v>
      </c>
      <c r="J71" s="36" t="str">
        <f t="shared" si="7"/>
        <v/>
      </c>
      <c r="K71" s="36" t="str">
        <f t="shared" si="8"/>
        <v/>
      </c>
      <c r="L71" s="36" t="str">
        <f t="shared" si="9"/>
        <v/>
      </c>
      <c r="M71" s="36" t="str">
        <f t="shared" si="10"/>
        <v/>
      </c>
      <c r="N71" s="36" t="str">
        <f t="shared" si="11"/>
        <v/>
      </c>
    </row>
    <row r="72" spans="1:14" ht="14.4" customHeight="1">
      <c r="A72" s="31">
        <v>171</v>
      </c>
      <c r="B72" s="29" t="s">
        <v>2912</v>
      </c>
      <c r="C72" s="30" t="s">
        <v>2913</v>
      </c>
      <c r="D72" s="24">
        <v>0</v>
      </c>
      <c r="E72" s="25">
        <v>0</v>
      </c>
      <c r="F72" s="26">
        <v>0</v>
      </c>
      <c r="G72" s="27">
        <v>2</v>
      </c>
      <c r="H72" s="28">
        <v>1</v>
      </c>
      <c r="I72" s="30">
        <f t="shared" si="6"/>
        <v>3</v>
      </c>
      <c r="J72" s="36" t="str">
        <f t="shared" si="7"/>
        <v/>
      </c>
      <c r="K72" s="36" t="str">
        <f t="shared" si="8"/>
        <v/>
      </c>
      <c r="L72" s="36" t="str">
        <f t="shared" si="9"/>
        <v/>
      </c>
      <c r="M72" s="36" t="str">
        <f t="shared" si="10"/>
        <v/>
      </c>
      <c r="N72" s="36" t="str">
        <f t="shared" si="11"/>
        <v/>
      </c>
    </row>
    <row r="73" spans="1:14" ht="14.4" customHeight="1">
      <c r="A73" s="31">
        <v>172</v>
      </c>
      <c r="B73" s="29" t="s">
        <v>2914</v>
      </c>
      <c r="C73" s="30" t="s">
        <v>2915</v>
      </c>
      <c r="D73" s="24">
        <v>1</v>
      </c>
      <c r="E73" s="25">
        <v>0</v>
      </c>
      <c r="F73" s="26">
        <v>0</v>
      </c>
      <c r="G73" s="27">
        <v>1</v>
      </c>
      <c r="H73" s="28">
        <v>0</v>
      </c>
      <c r="I73" s="30">
        <f t="shared" si="6"/>
        <v>2</v>
      </c>
      <c r="J73" s="36" t="str">
        <f t="shared" si="7"/>
        <v/>
      </c>
      <c r="K73" s="36" t="str">
        <f t="shared" si="8"/>
        <v/>
      </c>
      <c r="L73" s="36" t="str">
        <f t="shared" si="9"/>
        <v/>
      </c>
      <c r="M73" s="36" t="str">
        <f t="shared" si="10"/>
        <v/>
      </c>
      <c r="N73" s="36" t="str">
        <f t="shared" si="11"/>
        <v/>
      </c>
    </row>
    <row r="74" spans="1:14" ht="14.4" customHeight="1">
      <c r="A74" s="31">
        <v>173</v>
      </c>
      <c r="B74" s="29" t="s">
        <v>2916</v>
      </c>
      <c r="C74" s="30" t="s">
        <v>1666</v>
      </c>
      <c r="D74" s="24">
        <v>0</v>
      </c>
      <c r="E74" s="25">
        <v>0</v>
      </c>
      <c r="F74" s="26">
        <v>3</v>
      </c>
      <c r="G74" s="27">
        <v>1</v>
      </c>
      <c r="H74" s="28">
        <v>1</v>
      </c>
      <c r="I74" s="30">
        <f t="shared" si="6"/>
        <v>5</v>
      </c>
      <c r="J74" s="36" t="str">
        <f t="shared" si="7"/>
        <v/>
      </c>
      <c r="K74" s="36" t="str">
        <f t="shared" si="8"/>
        <v/>
      </c>
      <c r="L74" s="36">
        <f t="shared" si="9"/>
        <v>173</v>
      </c>
      <c r="M74" s="36" t="str">
        <f t="shared" si="10"/>
        <v/>
      </c>
      <c r="N74" s="36" t="str">
        <f t="shared" si="11"/>
        <v/>
      </c>
    </row>
    <row r="75" spans="1:14" ht="16.2">
      <c r="A75" s="31">
        <v>174</v>
      </c>
      <c r="B75" s="29" t="s">
        <v>2916</v>
      </c>
      <c r="C75" s="33" t="s">
        <v>1682</v>
      </c>
      <c r="D75" s="24">
        <v>0</v>
      </c>
      <c r="E75" s="25">
        <v>0</v>
      </c>
      <c r="F75" s="26">
        <v>0</v>
      </c>
      <c r="G75" s="27">
        <v>1</v>
      </c>
      <c r="H75" s="28">
        <v>1</v>
      </c>
      <c r="I75" s="30">
        <f t="shared" si="6"/>
        <v>2</v>
      </c>
      <c r="J75" s="36" t="str">
        <f t="shared" si="7"/>
        <v/>
      </c>
      <c r="K75" s="36" t="str">
        <f t="shared" si="8"/>
        <v/>
      </c>
      <c r="L75" s="36" t="str">
        <f t="shared" si="9"/>
        <v/>
      </c>
      <c r="M75" s="36" t="str">
        <f t="shared" si="10"/>
        <v/>
      </c>
      <c r="N75" s="36" t="str">
        <f t="shared" si="11"/>
        <v/>
      </c>
    </row>
    <row r="76" spans="1:14" ht="14.4" customHeight="1">
      <c r="A76" s="31">
        <v>175</v>
      </c>
      <c r="B76" s="29" t="s">
        <v>2917</v>
      </c>
      <c r="C76" s="33" t="s">
        <v>1689</v>
      </c>
      <c r="D76" s="24">
        <v>0</v>
      </c>
      <c r="E76" s="25">
        <v>1</v>
      </c>
      <c r="F76" s="26">
        <v>1</v>
      </c>
      <c r="G76" s="27">
        <v>0</v>
      </c>
      <c r="H76" s="28">
        <v>0</v>
      </c>
      <c r="I76" s="30">
        <f t="shared" si="6"/>
        <v>2</v>
      </c>
      <c r="J76" s="36" t="str">
        <f t="shared" si="7"/>
        <v/>
      </c>
      <c r="K76" s="36" t="str">
        <f t="shared" si="8"/>
        <v/>
      </c>
      <c r="L76" s="36" t="str">
        <f t="shared" si="9"/>
        <v/>
      </c>
      <c r="M76" s="36" t="str">
        <f t="shared" si="10"/>
        <v/>
      </c>
      <c r="N76" s="36" t="str">
        <f t="shared" si="11"/>
        <v/>
      </c>
    </row>
    <row r="77" spans="1:14" ht="14.4" customHeight="1">
      <c r="A77" s="31">
        <v>176</v>
      </c>
      <c r="B77" s="29" t="s">
        <v>2917</v>
      </c>
      <c r="C77" s="30" t="s">
        <v>2918</v>
      </c>
      <c r="D77" s="24">
        <v>0</v>
      </c>
      <c r="E77" s="25">
        <v>0</v>
      </c>
      <c r="F77" s="26">
        <v>1</v>
      </c>
      <c r="G77" s="27">
        <v>0</v>
      </c>
      <c r="H77" s="28">
        <v>0</v>
      </c>
      <c r="I77" s="30">
        <f t="shared" si="6"/>
        <v>1</v>
      </c>
      <c r="J77" s="36" t="str">
        <f t="shared" si="7"/>
        <v/>
      </c>
      <c r="K77" s="36" t="str">
        <f t="shared" si="8"/>
        <v/>
      </c>
      <c r="L77" s="36" t="str">
        <f t="shared" si="9"/>
        <v/>
      </c>
      <c r="M77" s="36" t="str">
        <f t="shared" si="10"/>
        <v/>
      </c>
      <c r="N77" s="36" t="str">
        <f t="shared" si="11"/>
        <v/>
      </c>
    </row>
    <row r="78" spans="1:14" ht="14.4" customHeight="1">
      <c r="A78" s="31">
        <v>177</v>
      </c>
      <c r="B78" s="29" t="s">
        <v>2919</v>
      </c>
      <c r="C78" s="30" t="s">
        <v>1700</v>
      </c>
      <c r="D78" s="24">
        <v>0</v>
      </c>
      <c r="E78" s="25">
        <v>4</v>
      </c>
      <c r="F78" s="26">
        <v>5</v>
      </c>
      <c r="G78" s="27">
        <v>2</v>
      </c>
      <c r="H78" s="28">
        <v>0</v>
      </c>
      <c r="I78" s="30">
        <f t="shared" si="6"/>
        <v>11</v>
      </c>
      <c r="J78" s="36" t="str">
        <f t="shared" si="7"/>
        <v/>
      </c>
      <c r="K78" s="36">
        <f t="shared" si="8"/>
        <v>177</v>
      </c>
      <c r="L78" s="36">
        <f t="shared" si="9"/>
        <v>177</v>
      </c>
      <c r="M78" s="36" t="str">
        <f t="shared" si="10"/>
        <v/>
      </c>
      <c r="N78" s="36" t="str">
        <f t="shared" si="11"/>
        <v/>
      </c>
    </row>
    <row r="79" spans="1:14" ht="14.4" customHeight="1">
      <c r="A79" s="31">
        <v>178</v>
      </c>
      <c r="B79" s="29" t="s">
        <v>2919</v>
      </c>
      <c r="C79" s="30" t="s">
        <v>2920</v>
      </c>
      <c r="D79" s="24">
        <v>0</v>
      </c>
      <c r="E79" s="25">
        <v>6</v>
      </c>
      <c r="F79" s="26">
        <v>6</v>
      </c>
      <c r="G79" s="27">
        <v>0</v>
      </c>
      <c r="H79" s="28">
        <v>0</v>
      </c>
      <c r="I79" s="30">
        <f t="shared" si="6"/>
        <v>12</v>
      </c>
      <c r="J79" s="36" t="str">
        <f t="shared" si="7"/>
        <v/>
      </c>
      <c r="K79" s="36">
        <f t="shared" si="8"/>
        <v>178</v>
      </c>
      <c r="L79" s="36">
        <f t="shared" si="9"/>
        <v>178</v>
      </c>
      <c r="M79" s="36" t="str">
        <f t="shared" si="10"/>
        <v/>
      </c>
      <c r="N79" s="36" t="str">
        <f t="shared" si="11"/>
        <v/>
      </c>
    </row>
    <row r="80" spans="1:14" ht="14.4" customHeight="1">
      <c r="A80" s="31">
        <v>179</v>
      </c>
      <c r="B80" s="29" t="s">
        <v>2921</v>
      </c>
      <c r="C80" s="30" t="s">
        <v>2922</v>
      </c>
      <c r="D80" s="24">
        <v>0</v>
      </c>
      <c r="E80" s="25">
        <v>0</v>
      </c>
      <c r="F80" s="26">
        <v>0</v>
      </c>
      <c r="G80" s="27">
        <v>0</v>
      </c>
      <c r="H80" s="28">
        <v>1</v>
      </c>
      <c r="I80" s="30">
        <f t="shared" si="6"/>
        <v>1</v>
      </c>
      <c r="J80" s="36" t="str">
        <f t="shared" si="7"/>
        <v/>
      </c>
      <c r="K80" s="36" t="str">
        <f t="shared" si="8"/>
        <v/>
      </c>
      <c r="L80" s="36" t="str">
        <f t="shared" si="9"/>
        <v/>
      </c>
      <c r="M80" s="36" t="str">
        <f t="shared" si="10"/>
        <v/>
      </c>
      <c r="N80" s="36" t="str">
        <f t="shared" si="11"/>
        <v/>
      </c>
    </row>
    <row r="81" spans="1:14" ht="14.4" customHeight="1">
      <c r="A81" s="31">
        <v>180</v>
      </c>
      <c r="B81" s="29" t="s">
        <v>2923</v>
      </c>
      <c r="C81" s="30" t="s">
        <v>2924</v>
      </c>
      <c r="D81" s="24">
        <v>0</v>
      </c>
      <c r="E81" s="25">
        <v>0</v>
      </c>
      <c r="F81" s="26">
        <v>0</v>
      </c>
      <c r="G81" s="27">
        <v>0</v>
      </c>
      <c r="H81" s="28">
        <v>1</v>
      </c>
      <c r="I81" s="30">
        <f t="shared" si="6"/>
        <v>1</v>
      </c>
      <c r="J81" s="36" t="str">
        <f t="shared" si="7"/>
        <v/>
      </c>
      <c r="K81" s="36" t="str">
        <f t="shared" si="8"/>
        <v/>
      </c>
      <c r="L81" s="36" t="str">
        <f t="shared" si="9"/>
        <v/>
      </c>
      <c r="M81" s="36" t="str">
        <f t="shared" si="10"/>
        <v/>
      </c>
      <c r="N81" s="36" t="str">
        <f t="shared" si="11"/>
        <v/>
      </c>
    </row>
    <row r="82" spans="1:14" ht="14.4" customHeight="1">
      <c r="A82" s="31">
        <v>181</v>
      </c>
      <c r="B82" s="29" t="s">
        <v>2925</v>
      </c>
      <c r="C82" s="30" t="s">
        <v>1778</v>
      </c>
      <c r="D82" s="24">
        <v>0</v>
      </c>
      <c r="E82" s="25">
        <v>2</v>
      </c>
      <c r="F82" s="26">
        <v>0</v>
      </c>
      <c r="G82" s="27">
        <v>3</v>
      </c>
      <c r="H82" s="28">
        <v>0</v>
      </c>
      <c r="I82" s="30">
        <f t="shared" si="6"/>
        <v>5</v>
      </c>
      <c r="J82" s="36" t="str">
        <f t="shared" si="7"/>
        <v/>
      </c>
      <c r="K82" s="36" t="str">
        <f t="shared" si="8"/>
        <v/>
      </c>
      <c r="L82" s="36" t="str">
        <f t="shared" si="9"/>
        <v/>
      </c>
      <c r="M82" s="36">
        <f t="shared" si="10"/>
        <v>181</v>
      </c>
      <c r="N82" s="36" t="str">
        <f t="shared" si="11"/>
        <v/>
      </c>
    </row>
    <row r="83" spans="1:14" ht="14.4" customHeight="1">
      <c r="A83" s="31">
        <v>182</v>
      </c>
      <c r="B83" s="29" t="s">
        <v>2926</v>
      </c>
      <c r="C83" s="30" t="s">
        <v>1794</v>
      </c>
      <c r="D83" s="24">
        <v>0</v>
      </c>
      <c r="E83" s="25">
        <v>0</v>
      </c>
      <c r="F83" s="26">
        <v>0</v>
      </c>
      <c r="G83" s="27">
        <v>0</v>
      </c>
      <c r="H83" s="28">
        <v>1</v>
      </c>
      <c r="I83" s="30">
        <f t="shared" si="6"/>
        <v>1</v>
      </c>
      <c r="J83" s="36" t="str">
        <f t="shared" si="7"/>
        <v/>
      </c>
      <c r="K83" s="36" t="str">
        <f t="shared" si="8"/>
        <v/>
      </c>
      <c r="L83" s="36" t="str">
        <f t="shared" si="9"/>
        <v/>
      </c>
      <c r="M83" s="36" t="str">
        <f t="shared" si="10"/>
        <v/>
      </c>
      <c r="N83" s="36" t="str">
        <f t="shared" si="11"/>
        <v/>
      </c>
    </row>
    <row r="84" spans="1:14" ht="14.4" customHeight="1">
      <c r="A84" s="31">
        <v>183</v>
      </c>
      <c r="B84" s="29" t="s">
        <v>2926</v>
      </c>
      <c r="C84" s="30" t="s">
        <v>1799</v>
      </c>
      <c r="D84" s="24">
        <v>0</v>
      </c>
      <c r="E84" s="25">
        <v>0</v>
      </c>
      <c r="F84" s="26">
        <v>0</v>
      </c>
      <c r="G84" s="27">
        <v>0</v>
      </c>
      <c r="H84" s="28">
        <v>1</v>
      </c>
      <c r="I84" s="30">
        <f t="shared" si="6"/>
        <v>1</v>
      </c>
      <c r="J84" s="36" t="str">
        <f t="shared" si="7"/>
        <v/>
      </c>
      <c r="K84" s="36" t="str">
        <f t="shared" si="8"/>
        <v/>
      </c>
      <c r="L84" s="36" t="str">
        <f t="shared" si="9"/>
        <v/>
      </c>
      <c r="M84" s="36" t="str">
        <f t="shared" si="10"/>
        <v/>
      </c>
      <c r="N84" s="36" t="str">
        <f t="shared" si="11"/>
        <v/>
      </c>
    </row>
    <row r="85" spans="1:14" ht="14.4" customHeight="1">
      <c r="A85" s="31">
        <v>184</v>
      </c>
      <c r="B85" s="29" t="s">
        <v>2926</v>
      </c>
      <c r="C85" s="30" t="s">
        <v>1803</v>
      </c>
      <c r="D85" s="24">
        <v>0</v>
      </c>
      <c r="E85" s="25">
        <v>1</v>
      </c>
      <c r="F85" s="26">
        <v>1</v>
      </c>
      <c r="G85" s="27">
        <v>0</v>
      </c>
      <c r="H85" s="28">
        <v>0</v>
      </c>
      <c r="I85" s="30">
        <f t="shared" si="6"/>
        <v>2</v>
      </c>
      <c r="J85" s="36" t="str">
        <f t="shared" si="7"/>
        <v/>
      </c>
      <c r="K85" s="36" t="str">
        <f t="shared" si="8"/>
        <v/>
      </c>
      <c r="L85" s="36" t="str">
        <f t="shared" si="9"/>
        <v/>
      </c>
      <c r="M85" s="36" t="str">
        <f t="shared" si="10"/>
        <v/>
      </c>
      <c r="N85" s="36" t="str">
        <f t="shared" si="11"/>
        <v/>
      </c>
    </row>
    <row r="86" spans="1:14" ht="14.4" customHeight="1">
      <c r="A86" s="31">
        <v>185</v>
      </c>
      <c r="B86" s="29" t="s">
        <v>2926</v>
      </c>
      <c r="C86" s="30" t="s">
        <v>1810</v>
      </c>
      <c r="D86" s="24">
        <v>0</v>
      </c>
      <c r="E86" s="25">
        <v>0</v>
      </c>
      <c r="F86" s="26">
        <v>2</v>
      </c>
      <c r="G86" s="27">
        <v>0</v>
      </c>
      <c r="H86" s="28">
        <v>0</v>
      </c>
      <c r="I86" s="30">
        <f t="shared" si="6"/>
        <v>2</v>
      </c>
      <c r="J86" s="36" t="str">
        <f t="shared" si="7"/>
        <v/>
      </c>
      <c r="K86" s="36" t="str">
        <f t="shared" si="8"/>
        <v/>
      </c>
      <c r="L86" s="36" t="str">
        <f t="shared" si="9"/>
        <v/>
      </c>
      <c r="M86" s="36" t="str">
        <f t="shared" si="10"/>
        <v/>
      </c>
      <c r="N86" s="36" t="str">
        <f t="shared" si="11"/>
        <v/>
      </c>
    </row>
    <row r="87" spans="1:14" ht="14.4" customHeight="1">
      <c r="A87" s="31">
        <v>186</v>
      </c>
      <c r="B87" s="29" t="s">
        <v>2926</v>
      </c>
      <c r="C87" s="30" t="s">
        <v>2927</v>
      </c>
      <c r="D87" s="24">
        <v>0</v>
      </c>
      <c r="E87" s="25">
        <v>0</v>
      </c>
      <c r="F87" s="26">
        <v>0</v>
      </c>
      <c r="G87" s="27">
        <v>0</v>
      </c>
      <c r="H87" s="28">
        <v>4</v>
      </c>
      <c r="I87" s="30">
        <f t="shared" si="6"/>
        <v>4</v>
      </c>
      <c r="J87" s="36" t="str">
        <f t="shared" si="7"/>
        <v/>
      </c>
      <c r="K87" s="36" t="str">
        <f t="shared" si="8"/>
        <v/>
      </c>
      <c r="L87" s="36" t="str">
        <f t="shared" si="9"/>
        <v/>
      </c>
      <c r="M87" s="36" t="str">
        <f t="shared" si="10"/>
        <v/>
      </c>
      <c r="N87" s="36">
        <f t="shared" si="11"/>
        <v>186</v>
      </c>
    </row>
    <row r="88" spans="1:14" ht="14.4" customHeight="1">
      <c r="A88" s="31">
        <v>187</v>
      </c>
      <c r="B88" s="29" t="s">
        <v>2926</v>
      </c>
      <c r="C88" s="30" t="s">
        <v>1831</v>
      </c>
      <c r="D88" s="24">
        <v>0</v>
      </c>
      <c r="E88" s="25">
        <v>0</v>
      </c>
      <c r="F88" s="26">
        <v>2</v>
      </c>
      <c r="G88" s="27">
        <v>1</v>
      </c>
      <c r="H88" s="28">
        <v>3</v>
      </c>
      <c r="I88" s="30">
        <f t="shared" si="6"/>
        <v>6</v>
      </c>
      <c r="J88" s="36" t="str">
        <f t="shared" si="7"/>
        <v/>
      </c>
      <c r="K88" s="36" t="str">
        <f t="shared" si="8"/>
        <v/>
      </c>
      <c r="L88" s="36" t="str">
        <f t="shared" si="9"/>
        <v/>
      </c>
      <c r="M88" s="36" t="str">
        <f t="shared" si="10"/>
        <v/>
      </c>
      <c r="N88" s="36">
        <f t="shared" si="11"/>
        <v>187</v>
      </c>
    </row>
    <row r="89" spans="1:14" ht="14.4" customHeight="1">
      <c r="A89" s="31">
        <v>188</v>
      </c>
      <c r="B89" s="29" t="s">
        <v>2928</v>
      </c>
      <c r="C89" s="30" t="s">
        <v>1850</v>
      </c>
      <c r="D89" s="24">
        <v>1</v>
      </c>
      <c r="E89" s="25">
        <v>0</v>
      </c>
      <c r="F89" s="26">
        <v>2</v>
      </c>
      <c r="G89" s="27">
        <v>4</v>
      </c>
      <c r="H89" s="28">
        <v>2</v>
      </c>
      <c r="I89" s="30">
        <f t="shared" si="6"/>
        <v>9</v>
      </c>
      <c r="J89" s="36" t="str">
        <f t="shared" si="7"/>
        <v/>
      </c>
      <c r="K89" s="36" t="str">
        <f t="shared" si="8"/>
        <v/>
      </c>
      <c r="L89" s="36" t="str">
        <f t="shared" si="9"/>
        <v/>
      </c>
      <c r="M89" s="36">
        <f t="shared" si="10"/>
        <v>188</v>
      </c>
      <c r="N89" s="36" t="str">
        <f t="shared" si="11"/>
        <v/>
      </c>
    </row>
    <row r="90" spans="1:14" ht="14.4" customHeight="1">
      <c r="A90" s="31">
        <v>189</v>
      </c>
      <c r="B90" s="29" t="s">
        <v>2928</v>
      </c>
      <c r="C90" s="30" t="s">
        <v>1878</v>
      </c>
      <c r="D90" s="24">
        <v>0</v>
      </c>
      <c r="E90" s="25">
        <v>0</v>
      </c>
      <c r="F90" s="26">
        <v>0</v>
      </c>
      <c r="G90" s="27">
        <v>3</v>
      </c>
      <c r="H90" s="28">
        <v>2</v>
      </c>
      <c r="I90" s="30">
        <f t="shared" si="6"/>
        <v>5</v>
      </c>
      <c r="J90" s="36" t="str">
        <f t="shared" si="7"/>
        <v/>
      </c>
      <c r="K90" s="36" t="str">
        <f t="shared" si="8"/>
        <v/>
      </c>
      <c r="L90" s="36" t="str">
        <f t="shared" si="9"/>
        <v/>
      </c>
      <c r="M90" s="36">
        <f t="shared" si="10"/>
        <v>189</v>
      </c>
      <c r="N90" s="36" t="str">
        <f t="shared" si="11"/>
        <v/>
      </c>
    </row>
    <row r="91" spans="1:14" ht="14.4" customHeight="1">
      <c r="A91" s="31">
        <v>190</v>
      </c>
      <c r="B91" s="29" t="s">
        <v>2929</v>
      </c>
      <c r="C91" s="30" t="s">
        <v>2930</v>
      </c>
      <c r="D91" s="24">
        <v>0</v>
      </c>
      <c r="E91" s="25">
        <v>0</v>
      </c>
      <c r="F91" s="26">
        <v>0</v>
      </c>
      <c r="G91" s="27">
        <v>0</v>
      </c>
      <c r="H91" s="28">
        <v>3</v>
      </c>
      <c r="I91" s="30">
        <f t="shared" si="6"/>
        <v>3</v>
      </c>
      <c r="J91" s="36" t="str">
        <f t="shared" si="7"/>
        <v/>
      </c>
      <c r="K91" s="36" t="str">
        <f t="shared" si="8"/>
        <v/>
      </c>
      <c r="L91" s="36" t="str">
        <f t="shared" si="9"/>
        <v/>
      </c>
      <c r="M91" s="36" t="str">
        <f t="shared" si="10"/>
        <v/>
      </c>
      <c r="N91" s="36">
        <f t="shared" si="11"/>
        <v>190</v>
      </c>
    </row>
    <row r="92" spans="1:14" ht="14.4" customHeight="1">
      <c r="A92" s="31">
        <v>191</v>
      </c>
      <c r="B92" s="29" t="s">
        <v>2931</v>
      </c>
      <c r="C92" s="30" t="s">
        <v>2932</v>
      </c>
      <c r="D92" s="24">
        <v>1</v>
      </c>
      <c r="E92" s="25">
        <v>3</v>
      </c>
      <c r="F92" s="26">
        <v>3</v>
      </c>
      <c r="G92" s="27">
        <v>0</v>
      </c>
      <c r="H92" s="28">
        <v>0</v>
      </c>
      <c r="I92" s="30">
        <f t="shared" si="6"/>
        <v>7</v>
      </c>
      <c r="J92" s="36" t="str">
        <f t="shared" si="7"/>
        <v/>
      </c>
      <c r="K92" s="36">
        <f t="shared" si="8"/>
        <v>191</v>
      </c>
      <c r="L92" s="36">
        <f t="shared" si="9"/>
        <v>191</v>
      </c>
      <c r="M92" s="36" t="str">
        <f t="shared" si="10"/>
        <v/>
      </c>
      <c r="N92" s="36" t="str">
        <f t="shared" si="11"/>
        <v/>
      </c>
    </row>
    <row r="93" spans="1:14" ht="14.4" customHeight="1">
      <c r="A93" s="31">
        <v>192</v>
      </c>
      <c r="B93" s="29" t="s">
        <v>2931</v>
      </c>
      <c r="C93" s="30" t="s">
        <v>2933</v>
      </c>
      <c r="D93" s="24">
        <v>0</v>
      </c>
      <c r="E93" s="25">
        <v>0</v>
      </c>
      <c r="F93" s="26">
        <v>0</v>
      </c>
      <c r="G93" s="27">
        <v>0</v>
      </c>
      <c r="H93" s="28">
        <v>1</v>
      </c>
      <c r="I93" s="30">
        <f t="shared" si="6"/>
        <v>1</v>
      </c>
      <c r="J93" s="36" t="str">
        <f t="shared" si="7"/>
        <v/>
      </c>
      <c r="K93" s="36" t="str">
        <f t="shared" si="8"/>
        <v/>
      </c>
      <c r="L93" s="36" t="str">
        <f t="shared" si="9"/>
        <v/>
      </c>
      <c r="M93" s="36" t="str">
        <f t="shared" si="10"/>
        <v/>
      </c>
      <c r="N93" s="36" t="str">
        <f t="shared" si="11"/>
        <v/>
      </c>
    </row>
    <row r="94" spans="1:14" ht="14.4" customHeight="1">
      <c r="A94" s="31">
        <v>193</v>
      </c>
      <c r="B94" s="29" t="s">
        <v>2934</v>
      </c>
      <c r="C94" s="30" t="s">
        <v>1932</v>
      </c>
      <c r="D94" s="24">
        <v>1</v>
      </c>
      <c r="E94" s="25">
        <v>1</v>
      </c>
      <c r="F94" s="26">
        <v>1</v>
      </c>
      <c r="G94" s="27">
        <v>0</v>
      </c>
      <c r="H94" s="28">
        <v>0</v>
      </c>
      <c r="I94" s="30">
        <f t="shared" si="6"/>
        <v>3</v>
      </c>
      <c r="J94" s="36" t="str">
        <f t="shared" si="7"/>
        <v/>
      </c>
      <c r="K94" s="36" t="str">
        <f t="shared" si="8"/>
        <v/>
      </c>
      <c r="L94" s="36" t="str">
        <f t="shared" si="9"/>
        <v/>
      </c>
      <c r="M94" s="36" t="str">
        <f t="shared" si="10"/>
        <v/>
      </c>
      <c r="N94" s="36" t="str">
        <f t="shared" si="11"/>
        <v/>
      </c>
    </row>
    <row r="95" spans="1:14" ht="14.4" customHeight="1">
      <c r="A95" s="31">
        <v>194</v>
      </c>
      <c r="B95" s="29" t="s">
        <v>2935</v>
      </c>
      <c r="C95" s="30" t="s">
        <v>2936</v>
      </c>
      <c r="D95" s="24">
        <v>3</v>
      </c>
      <c r="E95" s="25">
        <v>3</v>
      </c>
      <c r="F95" s="26">
        <v>4</v>
      </c>
      <c r="G95" s="27">
        <v>3</v>
      </c>
      <c r="H95" s="28">
        <v>2</v>
      </c>
      <c r="I95" s="30">
        <f t="shared" si="6"/>
        <v>15</v>
      </c>
      <c r="J95" s="36">
        <f t="shared" si="7"/>
        <v>194</v>
      </c>
      <c r="K95" s="36">
        <f t="shared" si="8"/>
        <v>194</v>
      </c>
      <c r="L95" s="36">
        <f t="shared" si="9"/>
        <v>194</v>
      </c>
      <c r="M95" s="36">
        <f t="shared" si="10"/>
        <v>194</v>
      </c>
      <c r="N95" s="36" t="str">
        <f t="shared" si="11"/>
        <v/>
      </c>
    </row>
    <row r="96" spans="1:14" ht="14.4" customHeight="1">
      <c r="A96" s="31">
        <v>195</v>
      </c>
      <c r="B96" s="29" t="s">
        <v>2937</v>
      </c>
      <c r="C96" s="30" t="s">
        <v>1989</v>
      </c>
      <c r="D96" s="24">
        <v>0</v>
      </c>
      <c r="E96" s="25">
        <v>1</v>
      </c>
      <c r="F96" s="26">
        <v>1</v>
      </c>
      <c r="G96" s="27">
        <v>1</v>
      </c>
      <c r="H96" s="28">
        <v>0</v>
      </c>
      <c r="I96" s="30">
        <f t="shared" si="6"/>
        <v>3</v>
      </c>
      <c r="J96" s="36" t="str">
        <f t="shared" si="7"/>
        <v/>
      </c>
      <c r="K96" s="36" t="str">
        <f t="shared" si="8"/>
        <v/>
      </c>
      <c r="L96" s="36" t="str">
        <f t="shared" si="9"/>
        <v/>
      </c>
      <c r="M96" s="36" t="str">
        <f t="shared" si="10"/>
        <v/>
      </c>
      <c r="N96" s="36" t="str">
        <f t="shared" si="11"/>
        <v/>
      </c>
    </row>
    <row r="97" spans="1:14" ht="14.4" customHeight="1">
      <c r="A97" s="31">
        <v>196</v>
      </c>
      <c r="B97" s="29" t="s">
        <v>1988</v>
      </c>
      <c r="C97" s="30" t="s">
        <v>2938</v>
      </c>
      <c r="D97" s="24">
        <v>0</v>
      </c>
      <c r="E97" s="25">
        <v>1</v>
      </c>
      <c r="F97" s="26">
        <v>0</v>
      </c>
      <c r="G97" s="27">
        <v>0</v>
      </c>
      <c r="H97" s="28">
        <v>0</v>
      </c>
      <c r="I97" s="30">
        <f t="shared" si="6"/>
        <v>1</v>
      </c>
      <c r="J97" s="36" t="str">
        <f t="shared" si="7"/>
        <v/>
      </c>
      <c r="K97" s="36" t="str">
        <f t="shared" si="8"/>
        <v/>
      </c>
      <c r="L97" s="36" t="str">
        <f t="shared" si="9"/>
        <v/>
      </c>
      <c r="M97" s="36" t="str">
        <f t="shared" si="10"/>
        <v/>
      </c>
      <c r="N97" s="36" t="str">
        <f t="shared" si="11"/>
        <v/>
      </c>
    </row>
    <row r="98" spans="1:14" ht="14.4" customHeight="1">
      <c r="A98" s="31">
        <v>197</v>
      </c>
      <c r="B98" s="29" t="s">
        <v>2939</v>
      </c>
      <c r="C98" s="30" t="s">
        <v>2003</v>
      </c>
      <c r="D98" s="24">
        <v>2</v>
      </c>
      <c r="E98" s="25">
        <v>2</v>
      </c>
      <c r="F98" s="26">
        <v>2</v>
      </c>
      <c r="G98" s="27">
        <v>0</v>
      </c>
      <c r="H98" s="28">
        <v>1</v>
      </c>
      <c r="I98" s="30">
        <f t="shared" si="6"/>
        <v>7</v>
      </c>
      <c r="J98" s="36" t="str">
        <f t="shared" si="7"/>
        <v/>
      </c>
      <c r="K98" s="36" t="str">
        <f t="shared" si="8"/>
        <v/>
      </c>
      <c r="L98" s="36" t="str">
        <f t="shared" si="9"/>
        <v/>
      </c>
      <c r="M98" s="36" t="str">
        <f t="shared" si="10"/>
        <v/>
      </c>
      <c r="N98" s="36" t="str">
        <f t="shared" si="11"/>
        <v/>
      </c>
    </row>
    <row r="99" spans="1:14" ht="14.4" customHeight="1">
      <c r="A99" s="31">
        <v>198</v>
      </c>
      <c r="B99" s="29" t="s">
        <v>2940</v>
      </c>
      <c r="C99" s="33" t="s">
        <v>2941</v>
      </c>
      <c r="D99" s="24">
        <v>1</v>
      </c>
      <c r="E99" s="25">
        <v>2</v>
      </c>
      <c r="F99" s="26">
        <v>4</v>
      </c>
      <c r="G99" s="27">
        <v>1</v>
      </c>
      <c r="H99" s="28">
        <v>0</v>
      </c>
      <c r="I99" s="30">
        <f t="shared" si="6"/>
        <v>8</v>
      </c>
      <c r="J99" s="36" t="str">
        <f t="shared" si="7"/>
        <v/>
      </c>
      <c r="K99" s="36" t="str">
        <f t="shared" si="8"/>
        <v/>
      </c>
      <c r="L99" s="36">
        <f t="shared" si="9"/>
        <v>198</v>
      </c>
      <c r="M99" s="36" t="str">
        <f t="shared" si="10"/>
        <v/>
      </c>
      <c r="N99" s="36" t="str">
        <f t="shared" si="11"/>
        <v/>
      </c>
    </row>
    <row r="100" spans="1:14" ht="14.4" customHeight="1">
      <c r="A100" s="31">
        <v>199</v>
      </c>
      <c r="B100" s="29" t="s">
        <v>2940</v>
      </c>
      <c r="C100" s="30" t="s">
        <v>2050</v>
      </c>
      <c r="D100" s="24">
        <v>2</v>
      </c>
      <c r="E100" s="25">
        <v>6</v>
      </c>
      <c r="F100" s="26">
        <v>3</v>
      </c>
      <c r="G100" s="27">
        <v>0</v>
      </c>
      <c r="H100" s="28">
        <v>0</v>
      </c>
      <c r="I100" s="30">
        <f t="shared" si="6"/>
        <v>11</v>
      </c>
      <c r="J100" s="36" t="str">
        <f t="shared" si="7"/>
        <v/>
      </c>
      <c r="K100" s="36">
        <f t="shared" si="8"/>
        <v>199</v>
      </c>
      <c r="L100" s="36">
        <f t="shared" si="9"/>
        <v>199</v>
      </c>
      <c r="M100" s="36" t="str">
        <f t="shared" si="10"/>
        <v/>
      </c>
      <c r="N100" s="36" t="str">
        <f t="shared" si="11"/>
        <v/>
      </c>
    </row>
    <row r="101" spans="1:14" ht="14.4" customHeight="1">
      <c r="A101" s="31">
        <v>200</v>
      </c>
      <c r="B101" s="29" t="s">
        <v>2940</v>
      </c>
      <c r="C101" s="30" t="s">
        <v>2084</v>
      </c>
      <c r="D101" s="24">
        <v>3</v>
      </c>
      <c r="E101" s="25">
        <v>6</v>
      </c>
      <c r="F101" s="26">
        <v>1</v>
      </c>
      <c r="G101" s="27">
        <v>0</v>
      </c>
      <c r="H101" s="28">
        <v>0</v>
      </c>
      <c r="I101" s="30">
        <f t="shared" si="6"/>
        <v>10</v>
      </c>
      <c r="J101" s="36">
        <f t="shared" si="7"/>
        <v>200</v>
      </c>
      <c r="K101" s="36">
        <f t="shared" si="8"/>
        <v>200</v>
      </c>
      <c r="L101" s="36" t="str">
        <f t="shared" si="9"/>
        <v/>
      </c>
      <c r="M101" s="36" t="str">
        <f t="shared" si="10"/>
        <v/>
      </c>
      <c r="N101" s="36" t="str">
        <f t="shared" si="11"/>
        <v/>
      </c>
    </row>
    <row r="102" spans="1:14" ht="14.4" customHeight="1">
      <c r="A102" s="31">
        <v>201</v>
      </c>
      <c r="B102" s="29" t="s">
        <v>2940</v>
      </c>
      <c r="C102" s="30" t="s">
        <v>2942</v>
      </c>
      <c r="D102" s="24">
        <v>1</v>
      </c>
      <c r="E102" s="25">
        <v>2</v>
      </c>
      <c r="F102" s="26">
        <v>9</v>
      </c>
      <c r="G102" s="27">
        <v>4</v>
      </c>
      <c r="H102" s="28">
        <v>1</v>
      </c>
      <c r="I102" s="30">
        <f t="shared" si="6"/>
        <v>17</v>
      </c>
      <c r="J102" s="36" t="str">
        <f t="shared" si="7"/>
        <v/>
      </c>
      <c r="K102" s="36" t="str">
        <f t="shared" si="8"/>
        <v/>
      </c>
      <c r="L102" s="36">
        <f t="shared" si="9"/>
        <v>201</v>
      </c>
      <c r="M102" s="36">
        <f t="shared" si="10"/>
        <v>201</v>
      </c>
      <c r="N102" s="36" t="str">
        <f t="shared" si="11"/>
        <v/>
      </c>
    </row>
    <row r="103" spans="1:14" ht="14.4" customHeight="1">
      <c r="A103" s="31">
        <v>202</v>
      </c>
      <c r="B103" s="29" t="s">
        <v>2943</v>
      </c>
      <c r="C103" s="30" t="s">
        <v>2944</v>
      </c>
      <c r="D103" s="24">
        <v>0</v>
      </c>
      <c r="E103" s="25">
        <v>0</v>
      </c>
      <c r="F103" s="26">
        <v>0</v>
      </c>
      <c r="G103" s="27">
        <v>0</v>
      </c>
      <c r="H103" s="28">
        <v>1</v>
      </c>
      <c r="I103" s="30">
        <f t="shared" si="6"/>
        <v>1</v>
      </c>
      <c r="J103" s="36" t="str">
        <f t="shared" si="7"/>
        <v/>
      </c>
      <c r="K103" s="36" t="str">
        <f t="shared" si="8"/>
        <v/>
      </c>
      <c r="L103" s="36" t="str">
        <f t="shared" si="9"/>
        <v/>
      </c>
      <c r="M103" s="36" t="str">
        <f t="shared" si="10"/>
        <v/>
      </c>
      <c r="N103" s="36" t="str">
        <f t="shared" si="11"/>
        <v/>
      </c>
    </row>
    <row r="104" spans="1:14" ht="14.4" customHeight="1">
      <c r="A104" s="31">
        <v>203</v>
      </c>
      <c r="B104" s="29" t="s">
        <v>2945</v>
      </c>
      <c r="C104" s="30" t="s">
        <v>2168</v>
      </c>
      <c r="D104" s="24">
        <v>0</v>
      </c>
      <c r="E104" s="25">
        <v>1</v>
      </c>
      <c r="F104" s="26">
        <v>0</v>
      </c>
      <c r="G104" s="27">
        <v>0</v>
      </c>
      <c r="H104" s="28">
        <v>0</v>
      </c>
      <c r="I104" s="30">
        <f t="shared" si="6"/>
        <v>1</v>
      </c>
      <c r="J104" s="36" t="str">
        <f t="shared" si="7"/>
        <v/>
      </c>
      <c r="K104" s="36" t="str">
        <f t="shared" si="8"/>
        <v/>
      </c>
      <c r="L104" s="36" t="str">
        <f t="shared" si="9"/>
        <v/>
      </c>
      <c r="M104" s="36" t="str">
        <f t="shared" si="10"/>
        <v/>
      </c>
      <c r="N104" s="36" t="str">
        <f t="shared" si="11"/>
        <v/>
      </c>
    </row>
    <row r="105" spans="1:14" ht="14.4" customHeight="1">
      <c r="A105" s="29"/>
      <c r="B105" s="29"/>
      <c r="D105" s="24"/>
      <c r="E105" s="25"/>
      <c r="F105" s="26"/>
      <c r="G105" s="27"/>
      <c r="H105" s="28"/>
    </row>
    <row r="106" spans="1:14" ht="14.4" customHeight="1">
      <c r="A106" s="29"/>
      <c r="B106" s="29"/>
      <c r="D106" s="24"/>
      <c r="E106" s="25"/>
      <c r="F106" s="26"/>
      <c r="G106" s="27"/>
      <c r="H106" s="28"/>
    </row>
    <row r="107" spans="1:14" ht="14.4" customHeight="1">
      <c r="A107" s="29"/>
      <c r="B107" s="29"/>
      <c r="D107" s="24">
        <f t="shared" ref="D107:H107" si="12">SUM(D2:D106)</f>
        <v>65</v>
      </c>
      <c r="E107" s="25">
        <f t="shared" si="12"/>
        <v>158</v>
      </c>
      <c r="F107" s="26">
        <f t="shared" si="12"/>
        <v>194</v>
      </c>
      <c r="G107" s="27">
        <f t="shared" si="12"/>
        <v>124</v>
      </c>
      <c r="H107" s="28">
        <f t="shared" si="12"/>
        <v>119</v>
      </c>
    </row>
    <row r="108" spans="1:14" ht="14.4" customHeight="1">
      <c r="A108" s="29"/>
      <c r="B108" s="29"/>
      <c r="D108" s="24"/>
      <c r="E108" s="25"/>
      <c r="F108" s="26"/>
      <c r="G108" s="27"/>
      <c r="H108" s="28"/>
    </row>
    <row r="110" spans="1:14" ht="14.4" customHeight="1">
      <c r="D110" s="34" t="s">
        <v>2946</v>
      </c>
      <c r="E110" s="34" t="s">
        <v>2947</v>
      </c>
      <c r="F110" s="34" t="s">
        <v>2948</v>
      </c>
      <c r="G110" s="34" t="s">
        <v>2949</v>
      </c>
      <c r="H110" s="34" t="s">
        <v>2950</v>
      </c>
    </row>
    <row r="111" spans="1:14" ht="14.4" customHeight="1">
      <c r="D111" s="24"/>
      <c r="E111" s="25"/>
      <c r="F111" s="26"/>
      <c r="G111" s="27"/>
      <c r="H111" s="28"/>
    </row>
    <row r="112" spans="1:14" ht="14.4" customHeight="1">
      <c r="D112" s="24">
        <v>29</v>
      </c>
      <c r="E112" s="25">
        <v>95</v>
      </c>
      <c r="F112" s="26">
        <v>134</v>
      </c>
      <c r="G112" s="27">
        <v>102</v>
      </c>
      <c r="H112" s="28">
        <v>106</v>
      </c>
    </row>
    <row r="113" spans="4:8" ht="14.4" customHeight="1">
      <c r="D113" s="24"/>
      <c r="E113" s="25"/>
      <c r="F113" s="26"/>
      <c r="G113" s="27"/>
      <c r="H113" s="28"/>
    </row>
    <row r="114" spans="4:8" ht="14.4" customHeight="1">
      <c r="D114" s="24">
        <v>36</v>
      </c>
      <c r="E114" s="25">
        <v>62</v>
      </c>
      <c r="F114" s="26">
        <v>60</v>
      </c>
      <c r="G114" s="27">
        <v>22</v>
      </c>
      <c r="H114" s="28">
        <v>13</v>
      </c>
    </row>
    <row r="115" spans="4:8" ht="14.4" customHeight="1">
      <c r="D115" s="24"/>
      <c r="E115" s="25"/>
      <c r="F115" s="26"/>
      <c r="G115" s="27"/>
      <c r="H115" s="28"/>
    </row>
    <row r="116" spans="4:8" ht="14.4" customHeight="1">
      <c r="D116" s="24">
        <f t="shared" ref="D116:H116" si="13">SUM(D112:D115)</f>
        <v>65</v>
      </c>
      <c r="E116" s="25">
        <f t="shared" si="13"/>
        <v>157</v>
      </c>
      <c r="F116" s="26">
        <f t="shared" si="13"/>
        <v>194</v>
      </c>
      <c r="G116" s="27">
        <f t="shared" si="13"/>
        <v>124</v>
      </c>
      <c r="H116" s="28">
        <f t="shared" si="13"/>
        <v>119</v>
      </c>
    </row>
    <row r="117" spans="4:8" ht="14.4" customHeight="1">
      <c r="D117" s="24"/>
      <c r="E117" s="25"/>
      <c r="F117" s="26"/>
      <c r="G117" s="27"/>
      <c r="H117" s="28"/>
    </row>
  </sheetData>
  <phoneticPr fontId="1"/>
  <pageMargins left="0.39370078740157483" right="0.39370078740157483" top="0.39370078740157483" bottom="0.39370078740157483" header="0.31496062992125984" footer="0.31496062992125984"/>
  <pageSetup paperSize="12" scale="85" fitToWidth="0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4"/>
  <dimension ref="A1:N661"/>
  <sheetViews>
    <sheetView workbookViewId="0"/>
  </sheetViews>
  <sheetFormatPr defaultRowHeight="15" customHeight="1"/>
  <cols>
    <col min="1" max="1" width="25.5" bestFit="1" customWidth="1"/>
    <col min="2" max="2" width="5.09765625" style="15" bestFit="1" customWidth="1"/>
    <col min="3" max="3" width="6.3984375" style="15" customWidth="1"/>
    <col min="4" max="4" width="9.3984375" style="16" customWidth="1"/>
    <col min="5" max="5" width="29.09765625" style="17" customWidth="1"/>
    <col min="6" max="6" width="15.59765625" style="97" customWidth="1"/>
    <col min="7" max="7" width="20.59765625" style="17" customWidth="1"/>
    <col min="8" max="8" width="8.5" style="16" customWidth="1"/>
    <col min="9" max="9" width="12.59765625" style="20" customWidth="1"/>
    <col min="10" max="10" width="5.09765625" style="15" bestFit="1" customWidth="1"/>
    <col min="11" max="11" width="6.3984375" style="15" customWidth="1"/>
    <col min="12" max="12" width="15.59765625" style="18" customWidth="1"/>
    <col min="14" max="14" width="14.69921875" bestFit="1" customWidth="1"/>
  </cols>
  <sheetData>
    <row r="1" spans="1:14" ht="15" customHeight="1">
      <c r="B1" s="1" t="s">
        <v>0</v>
      </c>
      <c r="C1" s="1" t="s">
        <v>2</v>
      </c>
      <c r="D1" s="1" t="s">
        <v>3062</v>
      </c>
      <c r="E1" s="1" t="s">
        <v>4</v>
      </c>
      <c r="F1" s="92" t="s">
        <v>5</v>
      </c>
      <c r="G1" s="1" t="s">
        <v>6</v>
      </c>
      <c r="H1" s="1" t="s">
        <v>7</v>
      </c>
      <c r="I1" s="19" t="s">
        <v>2171</v>
      </c>
      <c r="J1" s="1" t="s">
        <v>0</v>
      </c>
      <c r="K1" s="1" t="s">
        <v>2</v>
      </c>
      <c r="L1" s="2" t="s">
        <v>2294</v>
      </c>
      <c r="M1" t="s">
        <v>3025</v>
      </c>
    </row>
    <row r="2" spans="1:14" ht="15" customHeight="1">
      <c r="A2" t="str">
        <f>F2</f>
        <v>進藤　雅峻</v>
      </c>
      <c r="B2" s="1">
        <v>105</v>
      </c>
      <c r="C2" s="7" t="s">
        <v>41</v>
      </c>
      <c r="D2" s="1" t="s">
        <v>3063</v>
      </c>
      <c r="E2" s="4" t="s">
        <v>42</v>
      </c>
      <c r="F2" s="93" t="s">
        <v>43</v>
      </c>
      <c r="G2" s="4" t="s">
        <v>44</v>
      </c>
      <c r="H2" s="1" t="s">
        <v>45</v>
      </c>
      <c r="I2" s="19" t="s">
        <v>2172</v>
      </c>
      <c r="J2" s="1">
        <v>105</v>
      </c>
      <c r="K2" s="7" t="s">
        <v>41</v>
      </c>
      <c r="L2" s="1" t="s">
        <v>2295</v>
      </c>
      <c r="M2" t="s">
        <v>3027</v>
      </c>
      <c r="N2" t="str">
        <f>"("&amp;H2&amp;"・"&amp;M2&amp;")"</f>
        <v>(小２・秋　田)</v>
      </c>
    </row>
    <row r="3" spans="1:14" ht="15" customHeight="1">
      <c r="A3" t="str">
        <f t="shared" ref="A3:A66" si="0">F3</f>
        <v>降矢　才馳</v>
      </c>
      <c r="B3" s="1">
        <v>105</v>
      </c>
      <c r="C3" s="7" t="s">
        <v>57</v>
      </c>
      <c r="D3" s="1" t="s">
        <v>3063</v>
      </c>
      <c r="E3" s="4" t="s">
        <v>42</v>
      </c>
      <c r="F3" s="93" t="s">
        <v>58</v>
      </c>
      <c r="G3" s="4" t="s">
        <v>59</v>
      </c>
      <c r="H3" s="1" t="s">
        <v>60</v>
      </c>
      <c r="I3" s="19" t="s">
        <v>2172</v>
      </c>
      <c r="J3" s="1">
        <v>105</v>
      </c>
      <c r="K3" s="7" t="s">
        <v>57</v>
      </c>
      <c r="L3" s="1" t="s">
        <v>2296</v>
      </c>
      <c r="M3" t="s">
        <v>3026</v>
      </c>
      <c r="N3" t="str">
        <f t="shared" ref="N3:N66" si="1">"("&amp;H3&amp;"・"&amp;M3&amp;")"</f>
        <v>(小１・秋　田)</v>
      </c>
    </row>
    <row r="4" spans="1:14" ht="15" customHeight="1">
      <c r="A4" t="str">
        <f t="shared" si="0"/>
        <v>川原田　樹</v>
      </c>
      <c r="B4" s="1">
        <v>105</v>
      </c>
      <c r="C4" s="7" t="s">
        <v>61</v>
      </c>
      <c r="D4" s="1" t="s">
        <v>3063</v>
      </c>
      <c r="E4" s="4" t="s">
        <v>42</v>
      </c>
      <c r="F4" s="93" t="s">
        <v>62</v>
      </c>
      <c r="G4" s="4" t="s">
        <v>63</v>
      </c>
      <c r="H4" s="1" t="s">
        <v>45</v>
      </c>
      <c r="I4" s="19" t="s">
        <v>2172</v>
      </c>
      <c r="J4" s="1">
        <v>105</v>
      </c>
      <c r="K4" s="7" t="s">
        <v>61</v>
      </c>
      <c r="L4" s="1" t="s">
        <v>2297</v>
      </c>
      <c r="M4" t="s">
        <v>3026</v>
      </c>
      <c r="N4" t="str">
        <f t="shared" si="1"/>
        <v>(小２・秋　田)</v>
      </c>
    </row>
    <row r="5" spans="1:14" ht="15" customHeight="1">
      <c r="A5" t="str">
        <f t="shared" si="0"/>
        <v>大沼　奏太</v>
      </c>
      <c r="B5" s="1">
        <v>112</v>
      </c>
      <c r="C5" s="7" t="s">
        <v>142</v>
      </c>
      <c r="D5" s="1" t="s">
        <v>3064</v>
      </c>
      <c r="E5" s="4" t="s">
        <v>143</v>
      </c>
      <c r="F5" s="93" t="s">
        <v>144</v>
      </c>
      <c r="G5" s="4" t="s">
        <v>145</v>
      </c>
      <c r="H5" s="1" t="s">
        <v>146</v>
      </c>
      <c r="I5" s="19" t="s">
        <v>2173</v>
      </c>
      <c r="J5" s="1">
        <v>112</v>
      </c>
      <c r="K5" s="7" t="s">
        <v>142</v>
      </c>
      <c r="L5" s="1" t="s">
        <v>2298</v>
      </c>
      <c r="M5" t="s">
        <v>3028</v>
      </c>
      <c r="N5" t="str">
        <f t="shared" si="1"/>
        <v>(小２・茨　城)</v>
      </c>
    </row>
    <row r="6" spans="1:14" ht="15" customHeight="1">
      <c r="A6" t="str">
        <f t="shared" si="0"/>
        <v>岩水　愛華</v>
      </c>
      <c r="B6" s="1">
        <v>114</v>
      </c>
      <c r="C6" s="7" t="s">
        <v>194</v>
      </c>
      <c r="D6" s="1" t="s">
        <v>3064</v>
      </c>
      <c r="E6" s="4" t="s">
        <v>195</v>
      </c>
      <c r="F6" s="93" t="s">
        <v>196</v>
      </c>
      <c r="G6" s="4" t="s">
        <v>197</v>
      </c>
      <c r="H6" s="1" t="s">
        <v>146</v>
      </c>
      <c r="I6" s="19" t="s">
        <v>2174</v>
      </c>
      <c r="J6" s="1">
        <v>114</v>
      </c>
      <c r="K6" s="7" t="s">
        <v>194</v>
      </c>
      <c r="L6" s="1" t="s">
        <v>2299</v>
      </c>
      <c r="M6" t="s">
        <v>3028</v>
      </c>
      <c r="N6" t="str">
        <f t="shared" si="1"/>
        <v>(小２・茨　城)</v>
      </c>
    </row>
    <row r="7" spans="1:14" ht="15" customHeight="1">
      <c r="A7" t="str">
        <f t="shared" si="0"/>
        <v>榎本　美祐</v>
      </c>
      <c r="B7" s="1">
        <v>114</v>
      </c>
      <c r="C7" s="7" t="s">
        <v>198</v>
      </c>
      <c r="D7" s="1" t="s">
        <v>3064</v>
      </c>
      <c r="E7" s="4" t="s">
        <v>195</v>
      </c>
      <c r="F7" s="93" t="s">
        <v>199</v>
      </c>
      <c r="G7" s="4" t="s">
        <v>200</v>
      </c>
      <c r="H7" s="1" t="s">
        <v>146</v>
      </c>
      <c r="I7" s="19" t="s">
        <v>2174</v>
      </c>
      <c r="J7" s="1">
        <v>114</v>
      </c>
      <c r="K7" s="7" t="s">
        <v>198</v>
      </c>
      <c r="L7" s="1" t="s">
        <v>2300</v>
      </c>
      <c r="M7" t="s">
        <v>3028</v>
      </c>
      <c r="N7" t="str">
        <f t="shared" si="1"/>
        <v>(小２・茨　城)</v>
      </c>
    </row>
    <row r="8" spans="1:14" ht="15" customHeight="1">
      <c r="A8" t="str">
        <f t="shared" si="0"/>
        <v>シュルツ建斗</v>
      </c>
      <c r="B8" s="1">
        <v>114</v>
      </c>
      <c r="C8" s="7" t="s">
        <v>201</v>
      </c>
      <c r="D8" s="1" t="s">
        <v>3064</v>
      </c>
      <c r="E8" s="4" t="s">
        <v>195</v>
      </c>
      <c r="F8" s="93" t="s">
        <v>202</v>
      </c>
      <c r="G8" s="4" t="s">
        <v>203</v>
      </c>
      <c r="H8" s="1" t="s">
        <v>146</v>
      </c>
      <c r="I8" s="19" t="s">
        <v>2174</v>
      </c>
      <c r="J8" s="1">
        <v>114</v>
      </c>
      <c r="K8" s="7" t="s">
        <v>201</v>
      </c>
      <c r="L8" s="1" t="s">
        <v>202</v>
      </c>
      <c r="M8" t="s">
        <v>3028</v>
      </c>
      <c r="N8" t="str">
        <f t="shared" si="1"/>
        <v>(小２・茨　城)</v>
      </c>
    </row>
    <row r="9" spans="1:14" ht="15" customHeight="1">
      <c r="A9" t="str">
        <f t="shared" si="0"/>
        <v>大沢　一真</v>
      </c>
      <c r="B9" s="1">
        <v>119</v>
      </c>
      <c r="C9" s="7" t="s">
        <v>272</v>
      </c>
      <c r="D9" s="1" t="s">
        <v>3065</v>
      </c>
      <c r="E9" s="4" t="s">
        <v>273</v>
      </c>
      <c r="F9" s="93" t="s">
        <v>274</v>
      </c>
      <c r="G9" s="4" t="s">
        <v>275</v>
      </c>
      <c r="H9" s="1" t="s">
        <v>276</v>
      </c>
      <c r="I9" s="19" t="s">
        <v>2175</v>
      </c>
      <c r="J9" s="1">
        <v>119</v>
      </c>
      <c r="K9" s="7" t="s">
        <v>272</v>
      </c>
      <c r="L9" s="1" t="s">
        <v>2301</v>
      </c>
      <c r="M9" t="s">
        <v>3029</v>
      </c>
      <c r="N9" t="str">
        <f t="shared" si="1"/>
        <v>(小１・埼　玉)</v>
      </c>
    </row>
    <row r="10" spans="1:14" ht="15" customHeight="1">
      <c r="A10" t="str">
        <f t="shared" si="0"/>
        <v>小野　雅貴</v>
      </c>
      <c r="B10" s="1">
        <v>121</v>
      </c>
      <c r="C10" s="7" t="s">
        <v>314</v>
      </c>
      <c r="D10" s="1" t="s">
        <v>3065</v>
      </c>
      <c r="E10" s="4" t="s">
        <v>315</v>
      </c>
      <c r="F10" s="93" t="s">
        <v>316</v>
      </c>
      <c r="G10" s="4" t="s">
        <v>317</v>
      </c>
      <c r="H10" s="1" t="s">
        <v>146</v>
      </c>
      <c r="I10" s="19" t="s">
        <v>2176</v>
      </c>
      <c r="J10" s="1">
        <v>121</v>
      </c>
      <c r="K10" s="7" t="s">
        <v>314</v>
      </c>
      <c r="L10" s="1" t="s">
        <v>2302</v>
      </c>
      <c r="M10" t="s">
        <v>3029</v>
      </c>
      <c r="N10" t="str">
        <f t="shared" si="1"/>
        <v>(小２・埼　玉)</v>
      </c>
    </row>
    <row r="11" spans="1:14" ht="15" customHeight="1">
      <c r="A11" t="str">
        <f t="shared" si="0"/>
        <v>中條　琉偉</v>
      </c>
      <c r="B11" s="1">
        <v>121</v>
      </c>
      <c r="C11" s="7" t="s">
        <v>318</v>
      </c>
      <c r="D11" s="1" t="s">
        <v>3065</v>
      </c>
      <c r="E11" s="4" t="s">
        <v>315</v>
      </c>
      <c r="F11" s="92" t="s">
        <v>319</v>
      </c>
      <c r="G11" s="4" t="s">
        <v>320</v>
      </c>
      <c r="H11" s="1" t="s">
        <v>146</v>
      </c>
      <c r="I11" s="19" t="s">
        <v>2176</v>
      </c>
      <c r="J11" s="1">
        <v>121</v>
      </c>
      <c r="K11" s="7" t="s">
        <v>318</v>
      </c>
      <c r="L11" s="2" t="s">
        <v>2303</v>
      </c>
      <c r="M11" t="s">
        <v>3029</v>
      </c>
      <c r="N11" t="str">
        <f t="shared" si="1"/>
        <v>(小２・埼　玉)</v>
      </c>
    </row>
    <row r="12" spans="1:14" ht="15" customHeight="1">
      <c r="A12" t="str">
        <f t="shared" si="0"/>
        <v>相澤　壮真</v>
      </c>
      <c r="B12" s="1">
        <v>121</v>
      </c>
      <c r="C12" s="7" t="s">
        <v>321</v>
      </c>
      <c r="D12" s="1" t="s">
        <v>3065</v>
      </c>
      <c r="E12" s="4" t="s">
        <v>315</v>
      </c>
      <c r="F12" s="92" t="s">
        <v>322</v>
      </c>
      <c r="G12" s="4" t="s">
        <v>323</v>
      </c>
      <c r="H12" s="1" t="s">
        <v>276</v>
      </c>
      <c r="I12" s="19" t="s">
        <v>2176</v>
      </c>
      <c r="J12" s="1">
        <v>121</v>
      </c>
      <c r="K12" s="7" t="s">
        <v>321</v>
      </c>
      <c r="L12" s="2" t="s">
        <v>2304</v>
      </c>
      <c r="M12" t="s">
        <v>3029</v>
      </c>
      <c r="N12" t="str">
        <f t="shared" si="1"/>
        <v>(小１・埼　玉)</v>
      </c>
    </row>
    <row r="13" spans="1:14" ht="15" customHeight="1">
      <c r="A13" t="str">
        <f t="shared" si="0"/>
        <v>小野　瑛貴</v>
      </c>
      <c r="B13" s="1">
        <v>121</v>
      </c>
      <c r="C13" s="7" t="s">
        <v>324</v>
      </c>
      <c r="D13" s="1" t="s">
        <v>3065</v>
      </c>
      <c r="E13" s="4" t="s">
        <v>315</v>
      </c>
      <c r="F13" s="92" t="s">
        <v>325</v>
      </c>
      <c r="G13" s="4" t="s">
        <v>326</v>
      </c>
      <c r="H13" s="1" t="s">
        <v>146</v>
      </c>
      <c r="I13" s="19" t="s">
        <v>2176</v>
      </c>
      <c r="J13" s="1">
        <v>121</v>
      </c>
      <c r="K13" s="7" t="s">
        <v>324</v>
      </c>
      <c r="L13" s="2" t="s">
        <v>2305</v>
      </c>
      <c r="M13" t="s">
        <v>3029</v>
      </c>
      <c r="N13" t="str">
        <f t="shared" si="1"/>
        <v>(小２・埼　玉)</v>
      </c>
    </row>
    <row r="14" spans="1:14" ht="15" customHeight="1">
      <c r="A14" t="str">
        <f t="shared" si="0"/>
        <v>有村　伊織</v>
      </c>
      <c r="B14" s="1">
        <v>121</v>
      </c>
      <c r="C14" s="7" t="s">
        <v>327</v>
      </c>
      <c r="D14" s="1" t="s">
        <v>3065</v>
      </c>
      <c r="E14" s="4" t="s">
        <v>315</v>
      </c>
      <c r="F14" s="92" t="s">
        <v>328</v>
      </c>
      <c r="G14" s="4" t="s">
        <v>329</v>
      </c>
      <c r="H14" s="1" t="s">
        <v>146</v>
      </c>
      <c r="I14" s="19" t="s">
        <v>2176</v>
      </c>
      <c r="J14" s="1">
        <v>121</v>
      </c>
      <c r="K14" s="7" t="s">
        <v>327</v>
      </c>
      <c r="L14" s="2" t="s">
        <v>2306</v>
      </c>
      <c r="M14" t="s">
        <v>3029</v>
      </c>
      <c r="N14" t="str">
        <f t="shared" si="1"/>
        <v>(小２・埼　玉)</v>
      </c>
    </row>
    <row r="15" spans="1:14" ht="15" customHeight="1">
      <c r="A15" t="str">
        <f t="shared" si="0"/>
        <v>堀越　　晶</v>
      </c>
      <c r="B15" s="1">
        <v>121</v>
      </c>
      <c r="C15" s="7" t="s">
        <v>330</v>
      </c>
      <c r="D15" s="1" t="s">
        <v>3065</v>
      </c>
      <c r="E15" s="4" t="s">
        <v>315</v>
      </c>
      <c r="F15" s="92" t="s">
        <v>331</v>
      </c>
      <c r="G15" s="4" t="s">
        <v>332</v>
      </c>
      <c r="H15" s="1" t="s">
        <v>146</v>
      </c>
      <c r="I15" s="19" t="s">
        <v>2176</v>
      </c>
      <c r="J15" s="1">
        <v>121</v>
      </c>
      <c r="K15" s="7" t="s">
        <v>330</v>
      </c>
      <c r="L15" s="2" t="s">
        <v>2771</v>
      </c>
      <c r="M15" t="s">
        <v>3029</v>
      </c>
      <c r="N15" t="str">
        <f t="shared" si="1"/>
        <v>(小２・埼　玉)</v>
      </c>
    </row>
    <row r="16" spans="1:14" ht="15" customHeight="1">
      <c r="A16" t="str">
        <f t="shared" si="0"/>
        <v>深堀　翔太</v>
      </c>
      <c r="B16" s="1">
        <v>121</v>
      </c>
      <c r="C16" s="7" t="s">
        <v>333</v>
      </c>
      <c r="D16" s="1" t="s">
        <v>3065</v>
      </c>
      <c r="E16" s="4" t="s">
        <v>315</v>
      </c>
      <c r="F16" s="92" t="s">
        <v>334</v>
      </c>
      <c r="G16" s="4" t="s">
        <v>335</v>
      </c>
      <c r="H16" s="1" t="s">
        <v>146</v>
      </c>
      <c r="I16" s="19" t="s">
        <v>2176</v>
      </c>
      <c r="J16" s="1">
        <v>121</v>
      </c>
      <c r="K16" s="7" t="s">
        <v>333</v>
      </c>
      <c r="L16" s="2" t="s">
        <v>2307</v>
      </c>
      <c r="M16" t="s">
        <v>3029</v>
      </c>
      <c r="N16" t="str">
        <f t="shared" si="1"/>
        <v>(小２・埼　玉)</v>
      </c>
    </row>
    <row r="17" spans="1:14" ht="15" customHeight="1">
      <c r="A17" t="str">
        <f t="shared" si="0"/>
        <v>加藤　和奏</v>
      </c>
      <c r="B17" s="1">
        <v>121</v>
      </c>
      <c r="C17" s="7" t="s">
        <v>336</v>
      </c>
      <c r="D17" s="1" t="s">
        <v>3065</v>
      </c>
      <c r="E17" s="4" t="s">
        <v>315</v>
      </c>
      <c r="F17" s="92" t="s">
        <v>337</v>
      </c>
      <c r="G17" s="4" t="s">
        <v>338</v>
      </c>
      <c r="H17" s="1" t="s">
        <v>276</v>
      </c>
      <c r="I17" s="19" t="s">
        <v>2176</v>
      </c>
      <c r="J17" s="1">
        <v>121</v>
      </c>
      <c r="K17" s="7" t="s">
        <v>336</v>
      </c>
      <c r="L17" s="2" t="s">
        <v>2308</v>
      </c>
      <c r="M17" t="s">
        <v>3029</v>
      </c>
      <c r="N17" t="str">
        <f t="shared" si="1"/>
        <v>(小１・埼　玉)</v>
      </c>
    </row>
    <row r="18" spans="1:14" ht="15" customHeight="1">
      <c r="A18" t="str">
        <f t="shared" si="0"/>
        <v>深堀　結太</v>
      </c>
      <c r="B18" s="1">
        <v>121</v>
      </c>
      <c r="C18" s="7" t="s">
        <v>494</v>
      </c>
      <c r="D18" s="1" t="s">
        <v>3065</v>
      </c>
      <c r="E18" s="4" t="s">
        <v>495</v>
      </c>
      <c r="F18" s="92" t="s">
        <v>496</v>
      </c>
      <c r="G18" s="4" t="s">
        <v>497</v>
      </c>
      <c r="H18" s="1" t="s">
        <v>498</v>
      </c>
      <c r="I18" s="19" t="s">
        <v>2176</v>
      </c>
      <c r="J18" s="1">
        <v>121</v>
      </c>
      <c r="K18" s="7" t="s">
        <v>494</v>
      </c>
      <c r="L18" s="2" t="s">
        <v>2309</v>
      </c>
      <c r="M18" t="s">
        <v>3029</v>
      </c>
      <c r="N18" t="str">
        <f t="shared" si="1"/>
        <v>(年長・埼　玉)</v>
      </c>
    </row>
    <row r="19" spans="1:14" ht="15" customHeight="1">
      <c r="A19" t="str">
        <f t="shared" si="0"/>
        <v>小野　遥真</v>
      </c>
      <c r="B19" s="1">
        <v>121</v>
      </c>
      <c r="C19" s="7" t="s">
        <v>499</v>
      </c>
      <c r="D19" s="1" t="s">
        <v>3065</v>
      </c>
      <c r="E19" s="4" t="s">
        <v>495</v>
      </c>
      <c r="F19" s="92" t="s">
        <v>500</v>
      </c>
      <c r="G19" s="4" t="s">
        <v>501</v>
      </c>
      <c r="H19" s="1" t="s">
        <v>498</v>
      </c>
      <c r="I19" s="19" t="s">
        <v>2176</v>
      </c>
      <c r="J19" s="1">
        <v>121</v>
      </c>
      <c r="K19" s="7" t="s">
        <v>499</v>
      </c>
      <c r="L19" s="2" t="s">
        <v>2310</v>
      </c>
      <c r="M19" t="s">
        <v>3029</v>
      </c>
      <c r="N19" t="str">
        <f t="shared" si="1"/>
        <v>(年長・埼　玉)</v>
      </c>
    </row>
    <row r="20" spans="1:14" ht="15" customHeight="1">
      <c r="A20" t="str">
        <f t="shared" si="0"/>
        <v>鈴木　修也</v>
      </c>
      <c r="B20" s="1">
        <v>121</v>
      </c>
      <c r="C20" s="7" t="s">
        <v>502</v>
      </c>
      <c r="D20" s="1" t="s">
        <v>3065</v>
      </c>
      <c r="E20" s="4" t="s">
        <v>495</v>
      </c>
      <c r="F20" s="92" t="s">
        <v>503</v>
      </c>
      <c r="G20" s="4" t="s">
        <v>504</v>
      </c>
      <c r="H20" s="1" t="s">
        <v>505</v>
      </c>
      <c r="I20" s="19" t="s">
        <v>2176</v>
      </c>
      <c r="J20" s="1">
        <v>121</v>
      </c>
      <c r="K20" s="7" t="s">
        <v>502</v>
      </c>
      <c r="L20" s="2" t="s">
        <v>2311</v>
      </c>
      <c r="M20" t="s">
        <v>3029</v>
      </c>
      <c r="N20" t="str">
        <f t="shared" si="1"/>
        <v>(年長・埼　玉)</v>
      </c>
    </row>
    <row r="21" spans="1:14" ht="15" customHeight="1">
      <c r="A21" t="str">
        <f t="shared" si="0"/>
        <v>髙木　葉月</v>
      </c>
      <c r="B21" s="1">
        <v>125</v>
      </c>
      <c r="C21" s="7" t="s">
        <v>559</v>
      </c>
      <c r="D21" s="1" t="s">
        <v>3065</v>
      </c>
      <c r="E21" s="4" t="s">
        <v>560</v>
      </c>
      <c r="F21" s="93" t="s">
        <v>561</v>
      </c>
      <c r="G21" s="4" t="s">
        <v>562</v>
      </c>
      <c r="H21" s="1" t="s">
        <v>146</v>
      </c>
      <c r="I21" s="19" t="s">
        <v>2177</v>
      </c>
      <c r="J21" s="1">
        <v>125</v>
      </c>
      <c r="K21" s="7" t="s">
        <v>559</v>
      </c>
      <c r="L21" s="1" t="s">
        <v>2312</v>
      </c>
      <c r="M21" t="s">
        <v>3029</v>
      </c>
      <c r="N21" t="str">
        <f t="shared" si="1"/>
        <v>(小２・埼　玉)</v>
      </c>
    </row>
    <row r="22" spans="1:14" ht="15" customHeight="1">
      <c r="A22" t="str">
        <f t="shared" si="0"/>
        <v>宮﨑　愛弓</v>
      </c>
      <c r="B22" s="1">
        <v>127</v>
      </c>
      <c r="C22" s="7" t="s">
        <v>576</v>
      </c>
      <c r="D22" s="1" t="s">
        <v>3066</v>
      </c>
      <c r="E22" s="4" t="s">
        <v>578</v>
      </c>
      <c r="F22" s="93" t="s">
        <v>579</v>
      </c>
      <c r="G22" s="4" t="s">
        <v>580</v>
      </c>
      <c r="H22" s="1" t="s">
        <v>146</v>
      </c>
      <c r="I22" s="19" t="s">
        <v>2178</v>
      </c>
      <c r="J22" s="1">
        <v>127</v>
      </c>
      <c r="K22" s="7" t="s">
        <v>576</v>
      </c>
      <c r="L22" s="1" t="s">
        <v>2313</v>
      </c>
      <c r="M22" t="s">
        <v>3030</v>
      </c>
      <c r="N22" t="str">
        <f t="shared" si="1"/>
        <v>(小２・千　葉)</v>
      </c>
    </row>
    <row r="23" spans="1:14" ht="15" customHeight="1">
      <c r="A23" t="str">
        <f t="shared" si="0"/>
        <v>髙嶋　　優</v>
      </c>
      <c r="B23" s="1">
        <v>130</v>
      </c>
      <c r="C23" s="7" t="s">
        <v>763</v>
      </c>
      <c r="D23" s="1" t="s">
        <v>3066</v>
      </c>
      <c r="E23" s="4" t="s">
        <v>764</v>
      </c>
      <c r="F23" s="93" t="s">
        <v>765</v>
      </c>
      <c r="G23" s="4" t="s">
        <v>766</v>
      </c>
      <c r="H23" s="1" t="s">
        <v>276</v>
      </c>
      <c r="I23" s="19" t="s">
        <v>2179</v>
      </c>
      <c r="J23" s="1">
        <v>130</v>
      </c>
      <c r="K23" s="7" t="s">
        <v>763</v>
      </c>
      <c r="L23" s="1" t="s">
        <v>2770</v>
      </c>
      <c r="M23" t="s">
        <v>3030</v>
      </c>
      <c r="N23" t="str">
        <f t="shared" si="1"/>
        <v>(小１・千　葉)</v>
      </c>
    </row>
    <row r="24" spans="1:14" ht="15" customHeight="1">
      <c r="A24" t="str">
        <f t="shared" si="0"/>
        <v>橋本　大輝</v>
      </c>
      <c r="B24" s="1">
        <v>130</v>
      </c>
      <c r="C24" s="7" t="s">
        <v>767</v>
      </c>
      <c r="D24" s="1" t="s">
        <v>3066</v>
      </c>
      <c r="E24" s="4" t="s">
        <v>764</v>
      </c>
      <c r="F24" s="93" t="s">
        <v>768</v>
      </c>
      <c r="G24" s="4" t="s">
        <v>769</v>
      </c>
      <c r="H24" s="1" t="s">
        <v>146</v>
      </c>
      <c r="I24" s="19" t="s">
        <v>2179</v>
      </c>
      <c r="J24" s="1">
        <v>130</v>
      </c>
      <c r="K24" s="7" t="s">
        <v>767</v>
      </c>
      <c r="L24" s="1" t="s">
        <v>2314</v>
      </c>
      <c r="M24" t="s">
        <v>3030</v>
      </c>
      <c r="N24" t="str">
        <f t="shared" si="1"/>
        <v>(小２・千　葉)</v>
      </c>
    </row>
    <row r="25" spans="1:14" ht="15" customHeight="1">
      <c r="A25" t="str">
        <f t="shared" si="0"/>
        <v>丸山　希和</v>
      </c>
      <c r="B25" s="1">
        <v>130</v>
      </c>
      <c r="C25" s="7" t="s">
        <v>807</v>
      </c>
      <c r="D25" s="1" t="s">
        <v>3066</v>
      </c>
      <c r="E25" s="4" t="s">
        <v>764</v>
      </c>
      <c r="F25" s="93" t="s">
        <v>808</v>
      </c>
      <c r="G25" s="4" t="s">
        <v>809</v>
      </c>
      <c r="H25" s="1" t="s">
        <v>146</v>
      </c>
      <c r="I25" s="19" t="s">
        <v>2179</v>
      </c>
      <c r="J25" s="1">
        <v>130</v>
      </c>
      <c r="K25" s="7" t="s">
        <v>807</v>
      </c>
      <c r="L25" s="1" t="s">
        <v>2315</v>
      </c>
      <c r="M25" t="s">
        <v>3030</v>
      </c>
      <c r="N25" t="str">
        <f t="shared" si="1"/>
        <v>(小２・千　葉)</v>
      </c>
    </row>
    <row r="26" spans="1:14" ht="15" customHeight="1">
      <c r="A26" t="str">
        <f t="shared" si="0"/>
        <v>中村　公乃</v>
      </c>
      <c r="B26" s="1">
        <v>133</v>
      </c>
      <c r="C26" s="7" t="s">
        <v>837</v>
      </c>
      <c r="D26" s="1" t="s">
        <v>3067</v>
      </c>
      <c r="E26" s="4" t="s">
        <v>838</v>
      </c>
      <c r="F26" s="93" t="s">
        <v>839</v>
      </c>
      <c r="G26" s="4" t="s">
        <v>840</v>
      </c>
      <c r="H26" s="1" t="s">
        <v>146</v>
      </c>
      <c r="I26" s="19" t="s">
        <v>2180</v>
      </c>
      <c r="J26" s="1">
        <v>133</v>
      </c>
      <c r="K26" s="7" t="s">
        <v>837</v>
      </c>
      <c r="L26" s="1" t="s">
        <v>2316</v>
      </c>
      <c r="M26" t="s">
        <v>3032</v>
      </c>
      <c r="N26" t="str">
        <f t="shared" si="1"/>
        <v>(小２・東　京)</v>
      </c>
    </row>
    <row r="27" spans="1:14" ht="15" customHeight="1">
      <c r="A27" t="str">
        <f t="shared" si="0"/>
        <v>松本　英倫</v>
      </c>
      <c r="B27" s="1">
        <v>133</v>
      </c>
      <c r="C27" s="7" t="s">
        <v>841</v>
      </c>
      <c r="D27" s="1" t="s">
        <v>3067</v>
      </c>
      <c r="E27" s="4" t="s">
        <v>838</v>
      </c>
      <c r="F27" s="93" t="s">
        <v>842</v>
      </c>
      <c r="G27" s="4" t="s">
        <v>843</v>
      </c>
      <c r="H27" s="1" t="s">
        <v>146</v>
      </c>
      <c r="I27" s="19" t="s">
        <v>2180</v>
      </c>
      <c r="J27" s="1">
        <v>133</v>
      </c>
      <c r="K27" s="7" t="s">
        <v>841</v>
      </c>
      <c r="L27" s="1" t="s">
        <v>2317</v>
      </c>
      <c r="M27" t="s">
        <v>3032</v>
      </c>
      <c r="N27" t="str">
        <f t="shared" si="1"/>
        <v>(小２・東　京)</v>
      </c>
    </row>
    <row r="28" spans="1:14" ht="15" customHeight="1">
      <c r="A28" t="str">
        <f t="shared" si="0"/>
        <v>丸山　雄大</v>
      </c>
      <c r="B28" s="1">
        <v>133</v>
      </c>
      <c r="C28" s="7" t="s">
        <v>881</v>
      </c>
      <c r="D28" s="1" t="s">
        <v>3067</v>
      </c>
      <c r="E28" s="4" t="s">
        <v>838</v>
      </c>
      <c r="F28" s="93" t="s">
        <v>882</v>
      </c>
      <c r="G28" s="4" t="s">
        <v>883</v>
      </c>
      <c r="H28" s="1" t="s">
        <v>884</v>
      </c>
      <c r="I28" s="19" t="s">
        <v>2180</v>
      </c>
      <c r="J28" s="1">
        <v>133</v>
      </c>
      <c r="K28" s="7" t="s">
        <v>881</v>
      </c>
      <c r="L28" s="1" t="s">
        <v>2318</v>
      </c>
      <c r="M28" t="s">
        <v>3032</v>
      </c>
      <c r="N28" t="str">
        <f t="shared" si="1"/>
        <v>(年長・東　京)</v>
      </c>
    </row>
    <row r="29" spans="1:14" ht="15" customHeight="1">
      <c r="A29" t="str">
        <f t="shared" si="0"/>
        <v>堤　　莉央</v>
      </c>
      <c r="B29" s="1">
        <v>133</v>
      </c>
      <c r="C29" s="7" t="s">
        <v>885</v>
      </c>
      <c r="D29" s="1" t="s">
        <v>3067</v>
      </c>
      <c r="E29" s="4" t="s">
        <v>838</v>
      </c>
      <c r="F29" s="93" t="s">
        <v>886</v>
      </c>
      <c r="G29" s="4" t="s">
        <v>887</v>
      </c>
      <c r="H29" s="1" t="s">
        <v>146</v>
      </c>
      <c r="I29" s="19" t="s">
        <v>2180</v>
      </c>
      <c r="J29" s="1">
        <v>133</v>
      </c>
      <c r="K29" s="7" t="s">
        <v>885</v>
      </c>
      <c r="L29" s="1" t="s">
        <v>2772</v>
      </c>
      <c r="M29" t="s">
        <v>3032</v>
      </c>
      <c r="N29" t="str">
        <f t="shared" si="1"/>
        <v>(小２・東　京)</v>
      </c>
    </row>
    <row r="30" spans="1:14" ht="15" customHeight="1">
      <c r="A30" t="str">
        <f t="shared" si="0"/>
        <v>成田　　圭</v>
      </c>
      <c r="B30" s="1">
        <v>133</v>
      </c>
      <c r="C30" s="7" t="s">
        <v>888</v>
      </c>
      <c r="D30" s="1" t="s">
        <v>3067</v>
      </c>
      <c r="E30" s="4" t="s">
        <v>838</v>
      </c>
      <c r="F30" s="93" t="s">
        <v>889</v>
      </c>
      <c r="G30" s="4" t="s">
        <v>890</v>
      </c>
      <c r="H30" s="1" t="s">
        <v>146</v>
      </c>
      <c r="I30" s="19" t="s">
        <v>2180</v>
      </c>
      <c r="J30" s="1">
        <v>133</v>
      </c>
      <c r="K30" s="7" t="s">
        <v>888</v>
      </c>
      <c r="L30" s="1" t="s">
        <v>2773</v>
      </c>
      <c r="M30" t="s">
        <v>3032</v>
      </c>
      <c r="N30" t="str">
        <f t="shared" si="1"/>
        <v>(小２・東　京)</v>
      </c>
    </row>
    <row r="31" spans="1:14" ht="15" customHeight="1">
      <c r="A31" t="str">
        <f t="shared" si="0"/>
        <v>荒武　ゆき</v>
      </c>
      <c r="B31" s="1">
        <v>133</v>
      </c>
      <c r="C31" s="7" t="s">
        <v>891</v>
      </c>
      <c r="D31" s="1" t="s">
        <v>3067</v>
      </c>
      <c r="E31" s="4" t="s">
        <v>838</v>
      </c>
      <c r="F31" s="93" t="s">
        <v>892</v>
      </c>
      <c r="G31" s="4" t="s">
        <v>893</v>
      </c>
      <c r="H31" s="1" t="s">
        <v>276</v>
      </c>
      <c r="I31" s="19" t="s">
        <v>2180</v>
      </c>
      <c r="J31" s="1">
        <v>133</v>
      </c>
      <c r="K31" s="7" t="s">
        <v>891</v>
      </c>
      <c r="L31" s="1" t="s">
        <v>2319</v>
      </c>
      <c r="M31" t="s">
        <v>3032</v>
      </c>
      <c r="N31" t="str">
        <f t="shared" si="1"/>
        <v>(小１・東　京)</v>
      </c>
    </row>
    <row r="32" spans="1:14" ht="15" customHeight="1">
      <c r="A32" t="str">
        <f t="shared" si="0"/>
        <v>福﨑　智悠</v>
      </c>
      <c r="B32" s="1">
        <v>135</v>
      </c>
      <c r="C32" s="7" t="s">
        <v>917</v>
      </c>
      <c r="D32" s="1" t="s">
        <v>3067</v>
      </c>
      <c r="E32" s="4" t="s">
        <v>918</v>
      </c>
      <c r="F32" s="92" t="s">
        <v>919</v>
      </c>
      <c r="G32" s="4" t="s">
        <v>920</v>
      </c>
      <c r="H32" s="1" t="s">
        <v>146</v>
      </c>
      <c r="I32" s="19" t="s">
        <v>2181</v>
      </c>
      <c r="J32" s="1">
        <v>135</v>
      </c>
      <c r="K32" s="7" t="s">
        <v>917</v>
      </c>
      <c r="L32" s="2" t="s">
        <v>2320</v>
      </c>
      <c r="M32" t="s">
        <v>3032</v>
      </c>
      <c r="N32" t="str">
        <f t="shared" si="1"/>
        <v>(小２・東　京)</v>
      </c>
    </row>
    <row r="33" spans="1:14" ht="15" customHeight="1">
      <c r="A33" t="str">
        <f t="shared" si="0"/>
        <v>石川雄一朗</v>
      </c>
      <c r="B33" s="1">
        <v>138</v>
      </c>
      <c r="C33" s="7" t="s">
        <v>974</v>
      </c>
      <c r="D33" s="1" t="s">
        <v>3067</v>
      </c>
      <c r="E33" s="4" t="s">
        <v>975</v>
      </c>
      <c r="F33" s="92" t="s">
        <v>3093</v>
      </c>
      <c r="G33" s="4" t="s">
        <v>976</v>
      </c>
      <c r="H33" s="1" t="s">
        <v>146</v>
      </c>
      <c r="I33" s="19" t="s">
        <v>2182</v>
      </c>
      <c r="J33" s="1">
        <v>138</v>
      </c>
      <c r="K33" s="7" t="s">
        <v>974</v>
      </c>
      <c r="L33" s="2" t="s">
        <v>3093</v>
      </c>
      <c r="M33" t="s">
        <v>3032</v>
      </c>
      <c r="N33" t="str">
        <f t="shared" si="1"/>
        <v>(小２・東　京)</v>
      </c>
    </row>
    <row r="34" spans="1:14" ht="15" customHeight="1">
      <c r="A34" t="str">
        <f t="shared" si="0"/>
        <v>橋本　青空</v>
      </c>
      <c r="B34" s="1">
        <v>138</v>
      </c>
      <c r="C34" s="7" t="s">
        <v>977</v>
      </c>
      <c r="D34" s="1" t="s">
        <v>3067</v>
      </c>
      <c r="E34" s="4" t="s">
        <v>975</v>
      </c>
      <c r="F34" s="92" t="s">
        <v>978</v>
      </c>
      <c r="G34" s="4" t="s">
        <v>979</v>
      </c>
      <c r="H34" s="1" t="s">
        <v>146</v>
      </c>
      <c r="I34" s="19" t="s">
        <v>2182</v>
      </c>
      <c r="J34" s="1">
        <v>138</v>
      </c>
      <c r="K34" s="7" t="s">
        <v>977</v>
      </c>
      <c r="L34" s="2" t="s">
        <v>2321</v>
      </c>
      <c r="M34" t="s">
        <v>3032</v>
      </c>
      <c r="N34" t="str">
        <f t="shared" si="1"/>
        <v>(小２・東　京)</v>
      </c>
    </row>
    <row r="35" spans="1:14" ht="15" customHeight="1">
      <c r="A35" t="str">
        <f t="shared" si="0"/>
        <v>秋田千依里</v>
      </c>
      <c r="B35" s="1">
        <v>138</v>
      </c>
      <c r="C35" s="7" t="s">
        <v>980</v>
      </c>
      <c r="D35" s="1" t="s">
        <v>3067</v>
      </c>
      <c r="E35" s="4" t="s">
        <v>975</v>
      </c>
      <c r="F35" s="92" t="s">
        <v>981</v>
      </c>
      <c r="G35" s="4" t="s">
        <v>982</v>
      </c>
      <c r="H35" s="1" t="s">
        <v>146</v>
      </c>
      <c r="I35" s="19" t="s">
        <v>2182</v>
      </c>
      <c r="J35" s="1">
        <v>138</v>
      </c>
      <c r="K35" s="7" t="s">
        <v>980</v>
      </c>
      <c r="L35" s="2" t="s">
        <v>981</v>
      </c>
      <c r="M35" t="s">
        <v>3032</v>
      </c>
      <c r="N35" t="str">
        <f t="shared" si="1"/>
        <v>(小２・東　京)</v>
      </c>
    </row>
    <row r="36" spans="1:14" ht="15" customHeight="1">
      <c r="A36" t="str">
        <f t="shared" si="0"/>
        <v>秋田　鈴奈</v>
      </c>
      <c r="B36" s="1">
        <v>138</v>
      </c>
      <c r="C36" s="7" t="s">
        <v>983</v>
      </c>
      <c r="D36" s="1" t="s">
        <v>3067</v>
      </c>
      <c r="E36" s="4" t="s">
        <v>975</v>
      </c>
      <c r="F36" s="92" t="s">
        <v>984</v>
      </c>
      <c r="G36" s="4" t="s">
        <v>985</v>
      </c>
      <c r="H36" s="1" t="s">
        <v>884</v>
      </c>
      <c r="I36" s="19" t="s">
        <v>2182</v>
      </c>
      <c r="J36" s="1">
        <v>138</v>
      </c>
      <c r="K36" s="7" t="s">
        <v>983</v>
      </c>
      <c r="L36" s="2" t="s">
        <v>2322</v>
      </c>
      <c r="M36" t="s">
        <v>3032</v>
      </c>
      <c r="N36" t="str">
        <f t="shared" si="1"/>
        <v>(年長・東　京)</v>
      </c>
    </row>
    <row r="37" spans="1:14" ht="15" customHeight="1">
      <c r="A37" t="str">
        <f t="shared" si="0"/>
        <v>迎田　　嵩</v>
      </c>
      <c r="B37" s="1">
        <v>141</v>
      </c>
      <c r="C37" s="7" t="s">
        <v>1016</v>
      </c>
      <c r="D37" s="1" t="s">
        <v>3067</v>
      </c>
      <c r="E37" s="4" t="s">
        <v>1017</v>
      </c>
      <c r="F37" s="92" t="s">
        <v>1018</v>
      </c>
      <c r="G37" s="4" t="s">
        <v>1019</v>
      </c>
      <c r="H37" s="1" t="s">
        <v>146</v>
      </c>
      <c r="I37" s="19" t="s">
        <v>2183</v>
      </c>
      <c r="J37" s="1">
        <v>141</v>
      </c>
      <c r="K37" s="7" t="s">
        <v>1016</v>
      </c>
      <c r="L37" s="2" t="s">
        <v>2774</v>
      </c>
      <c r="M37" t="s">
        <v>3032</v>
      </c>
      <c r="N37" t="str">
        <f t="shared" si="1"/>
        <v>(小２・東　京)</v>
      </c>
    </row>
    <row r="38" spans="1:14" ht="15" customHeight="1">
      <c r="A38" t="str">
        <f t="shared" si="0"/>
        <v>殿村　康仁</v>
      </c>
      <c r="B38" s="1">
        <v>141</v>
      </c>
      <c r="C38" s="7" t="s">
        <v>1020</v>
      </c>
      <c r="D38" s="1" t="s">
        <v>3067</v>
      </c>
      <c r="E38" s="4" t="s">
        <v>1017</v>
      </c>
      <c r="F38" s="92" t="s">
        <v>1021</v>
      </c>
      <c r="G38" s="4" t="s">
        <v>1022</v>
      </c>
      <c r="H38" s="1" t="s">
        <v>146</v>
      </c>
      <c r="I38" s="19" t="s">
        <v>2183</v>
      </c>
      <c r="J38" s="1">
        <v>141</v>
      </c>
      <c r="K38" s="7" t="s">
        <v>1020</v>
      </c>
      <c r="L38" s="2" t="s">
        <v>2323</v>
      </c>
      <c r="M38" t="s">
        <v>3032</v>
      </c>
      <c r="N38" t="str">
        <f t="shared" si="1"/>
        <v>(小２・東　京)</v>
      </c>
    </row>
    <row r="39" spans="1:14" ht="15" customHeight="1">
      <c r="A39" t="str">
        <f t="shared" si="0"/>
        <v>御子柴樹里</v>
      </c>
      <c r="B39" s="1">
        <v>141</v>
      </c>
      <c r="C39" s="7" t="s">
        <v>1048</v>
      </c>
      <c r="D39" s="1" t="s">
        <v>3067</v>
      </c>
      <c r="E39" s="4" t="s">
        <v>1017</v>
      </c>
      <c r="F39" s="92" t="s">
        <v>1049</v>
      </c>
      <c r="G39" s="4" t="s">
        <v>1050</v>
      </c>
      <c r="H39" s="1" t="s">
        <v>1051</v>
      </c>
      <c r="I39" s="19" t="s">
        <v>2183</v>
      </c>
      <c r="J39" s="1">
        <v>141</v>
      </c>
      <c r="K39" s="7" t="s">
        <v>1048</v>
      </c>
      <c r="L39" s="2" t="s">
        <v>1049</v>
      </c>
      <c r="M39" t="s">
        <v>3032</v>
      </c>
      <c r="N39" t="str">
        <f t="shared" si="1"/>
        <v>(小２・東　京)</v>
      </c>
    </row>
    <row r="40" spans="1:14" ht="15" customHeight="1">
      <c r="A40" t="str">
        <f t="shared" si="0"/>
        <v>赤松　巧海</v>
      </c>
      <c r="B40" s="1">
        <v>141</v>
      </c>
      <c r="C40" s="7" t="s">
        <v>1083</v>
      </c>
      <c r="D40" s="1" t="s">
        <v>3067</v>
      </c>
      <c r="E40" s="4" t="s">
        <v>1017</v>
      </c>
      <c r="F40" s="92" t="s">
        <v>1084</v>
      </c>
      <c r="G40" s="4" t="s">
        <v>1085</v>
      </c>
      <c r="H40" s="1" t="s">
        <v>146</v>
      </c>
      <c r="I40" s="19" t="s">
        <v>2183</v>
      </c>
      <c r="J40" s="1">
        <v>141</v>
      </c>
      <c r="K40" s="7" t="s">
        <v>1083</v>
      </c>
      <c r="L40" s="2" t="s">
        <v>2324</v>
      </c>
      <c r="M40" t="s">
        <v>3032</v>
      </c>
      <c r="N40" t="str">
        <f t="shared" si="1"/>
        <v>(小２・東　京)</v>
      </c>
    </row>
    <row r="41" spans="1:14" ht="15" customHeight="1">
      <c r="A41" t="str">
        <f t="shared" si="0"/>
        <v>中根ももこ</v>
      </c>
      <c r="B41" s="1">
        <v>143</v>
      </c>
      <c r="C41" s="7" t="s">
        <v>1101</v>
      </c>
      <c r="D41" s="1" t="s">
        <v>3067</v>
      </c>
      <c r="E41" s="4" t="s">
        <v>1102</v>
      </c>
      <c r="F41" s="93" t="s">
        <v>1103</v>
      </c>
      <c r="G41" s="4" t="s">
        <v>1104</v>
      </c>
      <c r="H41" s="1" t="s">
        <v>276</v>
      </c>
      <c r="I41" s="19" t="s">
        <v>2184</v>
      </c>
      <c r="J41" s="1">
        <v>143</v>
      </c>
      <c r="K41" s="7" t="s">
        <v>1101</v>
      </c>
      <c r="L41" s="1" t="s">
        <v>1103</v>
      </c>
      <c r="M41" t="s">
        <v>3032</v>
      </c>
      <c r="N41" t="str">
        <f t="shared" si="1"/>
        <v>(小１・東　京)</v>
      </c>
    </row>
    <row r="42" spans="1:14" ht="15" customHeight="1">
      <c r="A42" t="str">
        <f t="shared" si="0"/>
        <v>海老沢花音</v>
      </c>
      <c r="B42" s="1">
        <v>152</v>
      </c>
      <c r="C42" s="7" t="s">
        <v>1301</v>
      </c>
      <c r="D42" s="1" t="s">
        <v>3068</v>
      </c>
      <c r="E42" s="4" t="s">
        <v>1295</v>
      </c>
      <c r="F42" s="93" t="s">
        <v>1302</v>
      </c>
      <c r="G42" s="4" t="s">
        <v>1303</v>
      </c>
      <c r="H42" s="1" t="s">
        <v>45</v>
      </c>
      <c r="I42" s="19" t="s">
        <v>2185</v>
      </c>
      <c r="J42" s="1">
        <v>152</v>
      </c>
      <c r="K42" s="7" t="s">
        <v>1301</v>
      </c>
      <c r="L42" s="1" t="s">
        <v>1302</v>
      </c>
      <c r="M42" t="s">
        <v>3024</v>
      </c>
      <c r="N42" t="str">
        <f t="shared" si="1"/>
        <v>(小２・神奈川)</v>
      </c>
    </row>
    <row r="43" spans="1:14" ht="15" customHeight="1">
      <c r="A43" t="str">
        <f t="shared" si="0"/>
        <v>猪狩　彪流</v>
      </c>
      <c r="B43" s="1">
        <v>153</v>
      </c>
      <c r="C43" s="7" t="s">
        <v>1310</v>
      </c>
      <c r="D43" s="1" t="s">
        <v>3068</v>
      </c>
      <c r="E43" s="4" t="s">
        <v>1311</v>
      </c>
      <c r="F43" s="93" t="s">
        <v>1312</v>
      </c>
      <c r="G43" s="4" t="s">
        <v>1313</v>
      </c>
      <c r="H43" s="1" t="s">
        <v>146</v>
      </c>
      <c r="I43" s="19" t="s">
        <v>2186</v>
      </c>
      <c r="J43" s="1">
        <v>153</v>
      </c>
      <c r="K43" s="7" t="s">
        <v>1310</v>
      </c>
      <c r="L43" s="1" t="s">
        <v>2325</v>
      </c>
      <c r="M43" t="s">
        <v>3024</v>
      </c>
      <c r="N43" t="str">
        <f t="shared" si="1"/>
        <v>(小２・神奈川)</v>
      </c>
    </row>
    <row r="44" spans="1:14" ht="15" customHeight="1">
      <c r="A44" t="str">
        <f t="shared" si="0"/>
        <v>西山　眞子</v>
      </c>
      <c r="B44" s="1">
        <v>153</v>
      </c>
      <c r="C44" s="7" t="s">
        <v>1314</v>
      </c>
      <c r="D44" s="1" t="s">
        <v>3068</v>
      </c>
      <c r="E44" s="4" t="s">
        <v>1311</v>
      </c>
      <c r="F44" s="93" t="s">
        <v>1315</v>
      </c>
      <c r="G44" s="4" t="s">
        <v>1316</v>
      </c>
      <c r="H44" s="1" t="s">
        <v>146</v>
      </c>
      <c r="I44" s="19" t="s">
        <v>2186</v>
      </c>
      <c r="J44" s="1">
        <v>153</v>
      </c>
      <c r="K44" s="7" t="s">
        <v>1314</v>
      </c>
      <c r="L44" s="1" t="s">
        <v>2326</v>
      </c>
      <c r="M44" t="s">
        <v>3024</v>
      </c>
      <c r="N44" t="str">
        <f t="shared" si="1"/>
        <v>(小２・神奈川)</v>
      </c>
    </row>
    <row r="45" spans="1:14" ht="15" customHeight="1">
      <c r="A45" t="str">
        <f t="shared" si="0"/>
        <v>寺田　椛乃</v>
      </c>
      <c r="B45" s="1">
        <v>153</v>
      </c>
      <c r="C45" s="7" t="s">
        <v>1317</v>
      </c>
      <c r="D45" s="1" t="s">
        <v>3068</v>
      </c>
      <c r="E45" s="4" t="s">
        <v>1311</v>
      </c>
      <c r="F45" s="93" t="s">
        <v>1318</v>
      </c>
      <c r="G45" s="4" t="s">
        <v>1319</v>
      </c>
      <c r="H45" s="1" t="s">
        <v>146</v>
      </c>
      <c r="I45" s="19" t="s">
        <v>2186</v>
      </c>
      <c r="J45" s="1">
        <v>153</v>
      </c>
      <c r="K45" s="7" t="s">
        <v>1317</v>
      </c>
      <c r="L45" s="1" t="s">
        <v>2327</v>
      </c>
      <c r="M45" t="s">
        <v>3024</v>
      </c>
      <c r="N45" t="str">
        <f t="shared" si="1"/>
        <v>(小２・神奈川)</v>
      </c>
    </row>
    <row r="46" spans="1:14" ht="15" customHeight="1">
      <c r="A46" t="str">
        <f t="shared" si="0"/>
        <v>青木悠二郎</v>
      </c>
      <c r="B46" s="1">
        <v>159</v>
      </c>
      <c r="C46" s="7" t="s">
        <v>1418</v>
      </c>
      <c r="D46" s="1" t="s">
        <v>3069</v>
      </c>
      <c r="E46" s="4" t="s">
        <v>1419</v>
      </c>
      <c r="F46" s="93" t="s">
        <v>1420</v>
      </c>
      <c r="G46" s="4" t="s">
        <v>1421</v>
      </c>
      <c r="H46" s="1" t="s">
        <v>146</v>
      </c>
      <c r="I46" s="19" t="s">
        <v>2187</v>
      </c>
      <c r="J46" s="1">
        <v>159</v>
      </c>
      <c r="K46" s="7" t="s">
        <v>1418</v>
      </c>
      <c r="L46" s="1" t="s">
        <v>1420</v>
      </c>
      <c r="M46" t="s">
        <v>3036</v>
      </c>
      <c r="N46" t="str">
        <f t="shared" si="1"/>
        <v>(小２・新　潟)</v>
      </c>
    </row>
    <row r="47" spans="1:14" ht="15" customHeight="1">
      <c r="A47" t="str">
        <f t="shared" si="0"/>
        <v>小黒　香弥</v>
      </c>
      <c r="B47" s="1">
        <v>159</v>
      </c>
      <c r="C47" s="7" t="s">
        <v>1434</v>
      </c>
      <c r="D47" s="1" t="s">
        <v>3069</v>
      </c>
      <c r="E47" s="4" t="s">
        <v>1419</v>
      </c>
      <c r="F47" s="93" t="s">
        <v>1435</v>
      </c>
      <c r="G47" s="4" t="s">
        <v>1436</v>
      </c>
      <c r="H47" s="1" t="s">
        <v>276</v>
      </c>
      <c r="I47" s="19" t="s">
        <v>2187</v>
      </c>
      <c r="J47" s="1">
        <v>159</v>
      </c>
      <c r="K47" s="7" t="s">
        <v>1434</v>
      </c>
      <c r="L47" s="1" t="s">
        <v>2328</v>
      </c>
      <c r="M47" t="s">
        <v>3036</v>
      </c>
      <c r="N47" t="str">
        <f t="shared" si="1"/>
        <v>(小１・新　潟)</v>
      </c>
    </row>
    <row r="48" spans="1:14" ht="15" customHeight="1">
      <c r="A48" t="str">
        <f t="shared" si="0"/>
        <v>河上　彩理</v>
      </c>
      <c r="B48" s="1">
        <v>159</v>
      </c>
      <c r="C48" s="7" t="s">
        <v>1437</v>
      </c>
      <c r="D48" s="1" t="s">
        <v>3069</v>
      </c>
      <c r="E48" s="4" t="s">
        <v>1419</v>
      </c>
      <c r="F48" s="93" t="s">
        <v>1438</v>
      </c>
      <c r="G48" s="4" t="s">
        <v>1439</v>
      </c>
      <c r="H48" s="1" t="s">
        <v>146</v>
      </c>
      <c r="I48" s="19" t="s">
        <v>2187</v>
      </c>
      <c r="J48" s="1">
        <v>159</v>
      </c>
      <c r="K48" s="7" t="s">
        <v>1437</v>
      </c>
      <c r="L48" s="1" t="s">
        <v>2329</v>
      </c>
      <c r="M48" t="s">
        <v>3036</v>
      </c>
      <c r="N48" t="str">
        <f t="shared" si="1"/>
        <v>(小２・新　潟)</v>
      </c>
    </row>
    <row r="49" spans="1:14" ht="15" customHeight="1">
      <c r="A49" t="str">
        <f t="shared" si="0"/>
        <v>吉田　永晟</v>
      </c>
      <c r="B49" s="1">
        <v>160</v>
      </c>
      <c r="C49" s="7" t="s">
        <v>1455</v>
      </c>
      <c r="D49" s="1" t="s">
        <v>3069</v>
      </c>
      <c r="E49" s="4" t="s">
        <v>1456</v>
      </c>
      <c r="F49" s="93" t="s">
        <v>1457</v>
      </c>
      <c r="G49" s="4" t="s">
        <v>1458</v>
      </c>
      <c r="H49" s="1" t="s">
        <v>45</v>
      </c>
      <c r="I49" s="19" t="s">
        <v>2188</v>
      </c>
      <c r="J49" s="1">
        <v>160</v>
      </c>
      <c r="K49" s="7" t="s">
        <v>1455</v>
      </c>
      <c r="L49" s="1" t="s">
        <v>2330</v>
      </c>
      <c r="M49" t="s">
        <v>3036</v>
      </c>
      <c r="N49" t="str">
        <f t="shared" si="1"/>
        <v>(小２・新　潟)</v>
      </c>
    </row>
    <row r="50" spans="1:14" ht="15" customHeight="1">
      <c r="A50" t="str">
        <f t="shared" si="0"/>
        <v>浅香　志帆</v>
      </c>
      <c r="B50" s="1">
        <v>165</v>
      </c>
      <c r="C50" s="7" t="s">
        <v>1534</v>
      </c>
      <c r="D50" s="1" t="s">
        <v>3070</v>
      </c>
      <c r="E50" s="4" t="s">
        <v>1535</v>
      </c>
      <c r="F50" s="92" t="s">
        <v>1536</v>
      </c>
      <c r="G50" s="4" t="s">
        <v>1537</v>
      </c>
      <c r="H50" s="1" t="s">
        <v>45</v>
      </c>
      <c r="I50" s="19" t="s">
        <v>2189</v>
      </c>
      <c r="J50" s="1">
        <v>165</v>
      </c>
      <c r="K50" s="7" t="s">
        <v>1534</v>
      </c>
      <c r="L50" s="2" t="s">
        <v>2331</v>
      </c>
      <c r="M50" t="s">
        <v>3037</v>
      </c>
      <c r="N50" t="str">
        <f t="shared" si="1"/>
        <v>(小２・石　川)</v>
      </c>
    </row>
    <row r="51" spans="1:14" ht="15" customHeight="1">
      <c r="A51" t="str">
        <f t="shared" si="0"/>
        <v>奈良　胡春</v>
      </c>
      <c r="B51" s="1">
        <v>172</v>
      </c>
      <c r="C51" s="7" t="s">
        <v>1660</v>
      </c>
      <c r="D51" s="1" t="s">
        <v>3071</v>
      </c>
      <c r="E51" s="4" t="s">
        <v>1661</v>
      </c>
      <c r="F51" s="93" t="s">
        <v>3094</v>
      </c>
      <c r="G51" s="4" t="s">
        <v>1662</v>
      </c>
      <c r="H51" s="1" t="s">
        <v>146</v>
      </c>
      <c r="I51" s="19" t="s">
        <v>2190</v>
      </c>
      <c r="J51" s="1">
        <v>172</v>
      </c>
      <c r="K51" s="7" t="s">
        <v>1660</v>
      </c>
      <c r="L51" s="1" t="s">
        <v>3382</v>
      </c>
      <c r="M51" t="s">
        <v>3040</v>
      </c>
      <c r="N51" t="str">
        <f t="shared" si="1"/>
        <v>(小２・長　野)</v>
      </c>
    </row>
    <row r="52" spans="1:14" ht="15" customHeight="1">
      <c r="A52" t="str">
        <f t="shared" si="0"/>
        <v>庄司　悠真</v>
      </c>
      <c r="B52" s="1">
        <v>188</v>
      </c>
      <c r="C52" s="7" t="s">
        <v>1874</v>
      </c>
      <c r="D52" s="1" t="s">
        <v>3072</v>
      </c>
      <c r="E52" s="4" t="s">
        <v>1850</v>
      </c>
      <c r="F52" s="92" t="s">
        <v>1875</v>
      </c>
      <c r="G52" s="4" t="s">
        <v>1876</v>
      </c>
      <c r="H52" s="1" t="s">
        <v>276</v>
      </c>
      <c r="I52" s="19" t="s">
        <v>2191</v>
      </c>
      <c r="J52" s="1">
        <v>188</v>
      </c>
      <c r="K52" s="7" t="s">
        <v>1874</v>
      </c>
      <c r="L52" s="2" t="s">
        <v>2332</v>
      </c>
      <c r="M52" t="s">
        <v>3041</v>
      </c>
      <c r="N52" t="str">
        <f t="shared" si="1"/>
        <v>(小１・兵　庫)</v>
      </c>
    </row>
    <row r="53" spans="1:14" ht="15" customHeight="1">
      <c r="A53" t="str">
        <f t="shared" si="0"/>
        <v>小西　唯月</v>
      </c>
      <c r="B53" s="1">
        <v>191</v>
      </c>
      <c r="C53" s="7" t="s">
        <v>1905</v>
      </c>
      <c r="D53" s="1" t="s">
        <v>3073</v>
      </c>
      <c r="E53" s="4" t="s">
        <v>1906</v>
      </c>
      <c r="F53" s="93" t="s">
        <v>1907</v>
      </c>
      <c r="G53" s="4" t="s">
        <v>1908</v>
      </c>
      <c r="H53" s="1" t="s">
        <v>146</v>
      </c>
      <c r="I53" s="19" t="s">
        <v>2192</v>
      </c>
      <c r="J53" s="1">
        <v>191</v>
      </c>
      <c r="K53" s="7" t="s">
        <v>1905</v>
      </c>
      <c r="L53" s="1" t="s">
        <v>2333</v>
      </c>
      <c r="M53" t="s">
        <v>3034</v>
      </c>
      <c r="N53" t="str">
        <f t="shared" si="1"/>
        <v>(小２・奈　良)</v>
      </c>
    </row>
    <row r="54" spans="1:14" ht="15" customHeight="1">
      <c r="A54" t="str">
        <f t="shared" si="0"/>
        <v>江戸　甲至</v>
      </c>
      <c r="B54" s="1">
        <v>193</v>
      </c>
      <c r="C54" s="7" t="s">
        <v>1931</v>
      </c>
      <c r="D54" s="1" t="s">
        <v>3074</v>
      </c>
      <c r="E54" s="4" t="s">
        <v>1932</v>
      </c>
      <c r="F54" s="93" t="s">
        <v>1933</v>
      </c>
      <c r="G54" s="4" t="s">
        <v>1934</v>
      </c>
      <c r="H54" s="1" t="s">
        <v>146</v>
      </c>
      <c r="I54" s="19" t="s">
        <v>2193</v>
      </c>
      <c r="J54" s="1">
        <v>193</v>
      </c>
      <c r="K54" s="7" t="s">
        <v>1931</v>
      </c>
      <c r="L54" s="1" t="s">
        <v>2334</v>
      </c>
      <c r="M54" t="s">
        <v>3043</v>
      </c>
      <c r="N54" t="str">
        <f t="shared" si="1"/>
        <v>(小２・徳　島)</v>
      </c>
    </row>
    <row r="55" spans="1:14" ht="15" customHeight="1">
      <c r="A55" t="str">
        <f t="shared" si="0"/>
        <v>青野　奈美</v>
      </c>
      <c r="B55" s="1">
        <v>194</v>
      </c>
      <c r="C55" s="7" t="s">
        <v>1960</v>
      </c>
      <c r="D55" s="1" t="s">
        <v>3075</v>
      </c>
      <c r="E55" s="4" t="s">
        <v>1942</v>
      </c>
      <c r="F55" s="93" t="s">
        <v>1961</v>
      </c>
      <c r="G55" s="4" t="s">
        <v>1962</v>
      </c>
      <c r="H55" s="1" t="s">
        <v>45</v>
      </c>
      <c r="I55" s="19" t="s">
        <v>2194</v>
      </c>
      <c r="J55" s="1">
        <v>194</v>
      </c>
      <c r="K55" s="7" t="s">
        <v>1960</v>
      </c>
      <c r="L55" s="1" t="s">
        <v>2335</v>
      </c>
      <c r="M55" t="s">
        <v>3044</v>
      </c>
      <c r="N55" t="str">
        <f t="shared" si="1"/>
        <v>(小２・愛　媛)</v>
      </c>
    </row>
    <row r="56" spans="1:14" ht="15" customHeight="1">
      <c r="A56" t="str">
        <f t="shared" si="0"/>
        <v>青野　奈緒</v>
      </c>
      <c r="B56" s="1">
        <v>194</v>
      </c>
      <c r="C56" s="7" t="s">
        <v>1963</v>
      </c>
      <c r="D56" s="1" t="s">
        <v>3075</v>
      </c>
      <c r="E56" s="4" t="s">
        <v>1942</v>
      </c>
      <c r="F56" s="93" t="s">
        <v>1964</v>
      </c>
      <c r="G56" s="4" t="s">
        <v>1965</v>
      </c>
      <c r="H56" s="1" t="s">
        <v>45</v>
      </c>
      <c r="I56" s="19" t="s">
        <v>2194</v>
      </c>
      <c r="J56" s="1">
        <v>194</v>
      </c>
      <c r="K56" s="7" t="s">
        <v>1963</v>
      </c>
      <c r="L56" s="1" t="s">
        <v>2336</v>
      </c>
      <c r="M56" t="s">
        <v>3044</v>
      </c>
      <c r="N56" t="str">
        <f t="shared" si="1"/>
        <v>(小２・愛　媛)</v>
      </c>
    </row>
    <row r="57" spans="1:14" ht="15" customHeight="1">
      <c r="A57" t="str">
        <f t="shared" si="0"/>
        <v>越智　叶穏</v>
      </c>
      <c r="B57" s="1">
        <v>194</v>
      </c>
      <c r="C57" s="7" t="s">
        <v>1966</v>
      </c>
      <c r="D57" s="1" t="s">
        <v>3075</v>
      </c>
      <c r="E57" s="4" t="s">
        <v>1942</v>
      </c>
      <c r="F57" s="93" t="s">
        <v>1967</v>
      </c>
      <c r="G57" s="4" t="s">
        <v>1968</v>
      </c>
      <c r="H57" s="1" t="s">
        <v>45</v>
      </c>
      <c r="I57" s="19" t="s">
        <v>2194</v>
      </c>
      <c r="J57" s="1">
        <v>194</v>
      </c>
      <c r="K57" s="7" t="s">
        <v>1966</v>
      </c>
      <c r="L57" s="1" t="s">
        <v>2337</v>
      </c>
      <c r="M57" t="s">
        <v>3044</v>
      </c>
      <c r="N57" t="str">
        <f t="shared" si="1"/>
        <v>(小２・愛　媛)</v>
      </c>
    </row>
    <row r="58" spans="1:14" ht="15" customHeight="1">
      <c r="A58" t="str">
        <f t="shared" si="0"/>
        <v>野仲　美羽</v>
      </c>
      <c r="B58" s="1">
        <v>197</v>
      </c>
      <c r="C58" s="7" t="s">
        <v>2014</v>
      </c>
      <c r="D58" s="1" t="s">
        <v>3076</v>
      </c>
      <c r="E58" s="4" t="s">
        <v>2003</v>
      </c>
      <c r="F58" s="93" t="s">
        <v>2015</v>
      </c>
      <c r="G58" s="4" t="s">
        <v>2016</v>
      </c>
      <c r="H58" s="1" t="s">
        <v>884</v>
      </c>
      <c r="I58" s="19" t="s">
        <v>2195</v>
      </c>
      <c r="J58" s="1">
        <v>197</v>
      </c>
      <c r="K58" s="7" t="s">
        <v>2014</v>
      </c>
      <c r="L58" s="1" t="s">
        <v>2338</v>
      </c>
      <c r="M58" t="s">
        <v>3046</v>
      </c>
      <c r="N58" t="str">
        <f t="shared" si="1"/>
        <v>(年長・大　分)</v>
      </c>
    </row>
    <row r="59" spans="1:14" ht="15" customHeight="1">
      <c r="A59" t="str">
        <f t="shared" si="0"/>
        <v>矢野　希歩</v>
      </c>
      <c r="B59" s="1">
        <v>197</v>
      </c>
      <c r="C59" s="7" t="s">
        <v>2017</v>
      </c>
      <c r="D59" s="1" t="s">
        <v>3076</v>
      </c>
      <c r="E59" s="4" t="s">
        <v>2003</v>
      </c>
      <c r="F59" s="93" t="s">
        <v>2018</v>
      </c>
      <c r="G59" s="4" t="s">
        <v>2019</v>
      </c>
      <c r="H59" s="1" t="s">
        <v>276</v>
      </c>
      <c r="I59" s="19" t="s">
        <v>2195</v>
      </c>
      <c r="J59" s="1">
        <v>197</v>
      </c>
      <c r="K59" s="7" t="s">
        <v>2017</v>
      </c>
      <c r="L59" s="1" t="s">
        <v>2339</v>
      </c>
      <c r="M59" t="s">
        <v>3046</v>
      </c>
      <c r="N59" t="str">
        <f t="shared" si="1"/>
        <v>(小１・大　分)</v>
      </c>
    </row>
    <row r="60" spans="1:14" ht="15" customHeight="1">
      <c r="A60" t="str">
        <f t="shared" si="0"/>
        <v>大城　国久</v>
      </c>
      <c r="B60" s="1">
        <v>198</v>
      </c>
      <c r="C60" s="7" t="s">
        <v>2023</v>
      </c>
      <c r="D60" s="1" t="s">
        <v>3077</v>
      </c>
      <c r="E60" s="4" t="s">
        <v>2024</v>
      </c>
      <c r="F60" s="93" t="s">
        <v>2025</v>
      </c>
      <c r="G60" s="4" t="s">
        <v>2026</v>
      </c>
      <c r="H60" s="1" t="s">
        <v>45</v>
      </c>
      <c r="I60" s="19" t="s">
        <v>2196</v>
      </c>
      <c r="J60" s="1">
        <v>198</v>
      </c>
      <c r="K60" s="7" t="s">
        <v>2023</v>
      </c>
      <c r="L60" s="1" t="s">
        <v>2340</v>
      </c>
      <c r="M60" t="s">
        <v>3033</v>
      </c>
      <c r="N60" t="str">
        <f t="shared" si="1"/>
        <v>(小２・沖　縄)</v>
      </c>
    </row>
    <row r="61" spans="1:14" ht="15" customHeight="1">
      <c r="A61" t="str">
        <f t="shared" si="0"/>
        <v>松田　盛利</v>
      </c>
      <c r="B61" s="1">
        <v>199</v>
      </c>
      <c r="C61" s="7" t="s">
        <v>2071</v>
      </c>
      <c r="D61" s="1" t="s">
        <v>3077</v>
      </c>
      <c r="E61" s="4" t="s">
        <v>2050</v>
      </c>
      <c r="F61" s="93" t="s">
        <v>2072</v>
      </c>
      <c r="G61" s="4" t="s">
        <v>2073</v>
      </c>
      <c r="H61" s="1" t="s">
        <v>146</v>
      </c>
      <c r="I61" s="19" t="s">
        <v>2197</v>
      </c>
      <c r="J61" s="1">
        <v>199</v>
      </c>
      <c r="K61" s="7" t="s">
        <v>2071</v>
      </c>
      <c r="L61" s="1" t="s">
        <v>2341</v>
      </c>
      <c r="M61" t="s">
        <v>3033</v>
      </c>
      <c r="N61" t="str">
        <f t="shared" si="1"/>
        <v>(小２・沖　縄)</v>
      </c>
    </row>
    <row r="62" spans="1:14" ht="15" customHeight="1">
      <c r="A62" t="str">
        <f t="shared" si="0"/>
        <v>比嘉　浩介</v>
      </c>
      <c r="B62" s="1">
        <v>199</v>
      </c>
      <c r="C62" s="7" t="s">
        <v>2074</v>
      </c>
      <c r="D62" s="1" t="s">
        <v>3077</v>
      </c>
      <c r="E62" s="4" t="s">
        <v>2050</v>
      </c>
      <c r="F62" s="93" t="s">
        <v>2075</v>
      </c>
      <c r="G62" s="4" t="s">
        <v>2076</v>
      </c>
      <c r="H62" s="1" t="s">
        <v>276</v>
      </c>
      <c r="I62" s="19" t="s">
        <v>2197</v>
      </c>
      <c r="J62" s="1">
        <v>199</v>
      </c>
      <c r="K62" s="7" t="s">
        <v>2074</v>
      </c>
      <c r="L62" s="1" t="s">
        <v>2342</v>
      </c>
      <c r="M62" t="s">
        <v>3033</v>
      </c>
      <c r="N62" t="str">
        <f t="shared" si="1"/>
        <v>(小１・沖　縄)</v>
      </c>
    </row>
    <row r="63" spans="1:14" ht="15" customHeight="1">
      <c r="A63" t="str">
        <f t="shared" si="0"/>
        <v>安座間大和</v>
      </c>
      <c r="B63" s="1">
        <v>200</v>
      </c>
      <c r="C63" s="7" t="s">
        <v>2083</v>
      </c>
      <c r="D63" s="1" t="s">
        <v>3077</v>
      </c>
      <c r="E63" s="4" t="s">
        <v>2084</v>
      </c>
      <c r="F63" s="93" t="s">
        <v>2085</v>
      </c>
      <c r="G63" s="4" t="s">
        <v>2086</v>
      </c>
      <c r="H63" s="1" t="s">
        <v>45</v>
      </c>
      <c r="I63" s="19" t="s">
        <v>2198</v>
      </c>
      <c r="J63" s="1">
        <v>200</v>
      </c>
      <c r="K63" s="7" t="s">
        <v>2083</v>
      </c>
      <c r="L63" s="1" t="s">
        <v>2085</v>
      </c>
      <c r="M63" t="s">
        <v>3033</v>
      </c>
      <c r="N63" t="str">
        <f t="shared" si="1"/>
        <v>(小２・沖　縄)</v>
      </c>
    </row>
    <row r="64" spans="1:14" ht="15" customHeight="1">
      <c r="A64" t="str">
        <f t="shared" si="0"/>
        <v>安座間大颯</v>
      </c>
      <c r="B64" s="1">
        <v>200</v>
      </c>
      <c r="C64" s="7" t="s">
        <v>2093</v>
      </c>
      <c r="D64" s="1" t="s">
        <v>3077</v>
      </c>
      <c r="E64" s="4" t="s">
        <v>2084</v>
      </c>
      <c r="F64" s="92" t="s">
        <v>2094</v>
      </c>
      <c r="G64" s="4" t="s">
        <v>2095</v>
      </c>
      <c r="H64" s="1" t="s">
        <v>884</v>
      </c>
      <c r="I64" s="19" t="s">
        <v>2198</v>
      </c>
      <c r="J64" s="1">
        <v>200</v>
      </c>
      <c r="K64" s="7" t="s">
        <v>2093</v>
      </c>
      <c r="L64" s="2" t="s">
        <v>2094</v>
      </c>
      <c r="M64" t="s">
        <v>3033</v>
      </c>
      <c r="N64" t="str">
        <f t="shared" si="1"/>
        <v>(年長・沖　縄)</v>
      </c>
    </row>
    <row r="65" spans="1:14" ht="15" customHeight="1">
      <c r="A65" t="str">
        <f t="shared" si="0"/>
        <v>大城　茉穂</v>
      </c>
      <c r="B65" s="1">
        <v>200</v>
      </c>
      <c r="C65" s="7" t="s">
        <v>2096</v>
      </c>
      <c r="D65" s="1" t="s">
        <v>3077</v>
      </c>
      <c r="E65" s="4" t="s">
        <v>2084</v>
      </c>
      <c r="F65" s="92" t="s">
        <v>2097</v>
      </c>
      <c r="G65" s="4" t="s">
        <v>2098</v>
      </c>
      <c r="H65" s="1" t="s">
        <v>146</v>
      </c>
      <c r="I65" s="19" t="s">
        <v>2198</v>
      </c>
      <c r="J65" s="1">
        <v>200</v>
      </c>
      <c r="K65" s="7" t="s">
        <v>2096</v>
      </c>
      <c r="L65" s="2" t="s">
        <v>2343</v>
      </c>
      <c r="M65" t="s">
        <v>3033</v>
      </c>
      <c r="N65" t="str">
        <f t="shared" si="1"/>
        <v>(小２・沖　縄)</v>
      </c>
    </row>
    <row r="66" spans="1:14" ht="15" customHeight="1">
      <c r="A66" t="str">
        <f t="shared" si="0"/>
        <v>石塚日向希</v>
      </c>
      <c r="B66" s="1">
        <v>201</v>
      </c>
      <c r="C66" s="7" t="s">
        <v>2114</v>
      </c>
      <c r="D66" s="1" t="s">
        <v>3077</v>
      </c>
      <c r="E66" s="4" t="s">
        <v>2942</v>
      </c>
      <c r="F66" s="93" t="s">
        <v>2115</v>
      </c>
      <c r="G66" s="4" t="s">
        <v>2116</v>
      </c>
      <c r="H66" s="1" t="s">
        <v>276</v>
      </c>
      <c r="I66" s="19" t="s">
        <v>3048</v>
      </c>
      <c r="J66" s="1">
        <v>201</v>
      </c>
      <c r="K66" s="7" t="s">
        <v>2114</v>
      </c>
      <c r="L66" s="1" t="s">
        <v>2115</v>
      </c>
      <c r="M66" t="s">
        <v>3033</v>
      </c>
      <c r="N66" t="str">
        <f t="shared" si="1"/>
        <v>(小１・沖　縄)</v>
      </c>
    </row>
    <row r="67" spans="1:14" ht="15" customHeight="1">
      <c r="A67" t="str">
        <f t="shared" ref="A67:A130" si="2">F67</f>
        <v>齋藤　陽果</v>
      </c>
      <c r="B67" s="1">
        <v>104</v>
      </c>
      <c r="C67" s="6" t="s">
        <v>36</v>
      </c>
      <c r="D67" s="1" t="s">
        <v>3078</v>
      </c>
      <c r="E67" s="4" t="s">
        <v>37</v>
      </c>
      <c r="F67" s="93" t="s">
        <v>38</v>
      </c>
      <c r="G67" s="4" t="s">
        <v>39</v>
      </c>
      <c r="H67" s="1" t="s">
        <v>40</v>
      </c>
      <c r="I67" s="19" t="s">
        <v>2199</v>
      </c>
      <c r="J67" s="1">
        <v>104</v>
      </c>
      <c r="K67" s="6" t="s">
        <v>36</v>
      </c>
      <c r="L67" s="1" t="s">
        <v>2344</v>
      </c>
      <c r="M67" t="s">
        <v>3047</v>
      </c>
      <c r="N67" t="str">
        <f t="shared" ref="N67:N130" si="3">"("&amp;H67&amp;"・"&amp;M67&amp;")"</f>
        <v>(小４・宮　城)</v>
      </c>
    </row>
    <row r="68" spans="1:14" ht="15" customHeight="1">
      <c r="A68" t="str">
        <f t="shared" si="2"/>
        <v>降矢　晴愛</v>
      </c>
      <c r="B68" s="1">
        <v>105</v>
      </c>
      <c r="C68" s="6" t="s">
        <v>64</v>
      </c>
      <c r="D68" s="1" t="s">
        <v>3063</v>
      </c>
      <c r="E68" s="4" t="s">
        <v>42</v>
      </c>
      <c r="F68" s="93" t="s">
        <v>65</v>
      </c>
      <c r="G68" s="4" t="s">
        <v>66</v>
      </c>
      <c r="H68" s="1" t="s">
        <v>67</v>
      </c>
      <c r="I68" s="19" t="s">
        <v>2200</v>
      </c>
      <c r="J68" s="1">
        <v>105</v>
      </c>
      <c r="K68" s="6" t="s">
        <v>64</v>
      </c>
      <c r="L68" s="1" t="s">
        <v>2345</v>
      </c>
      <c r="M68" t="s">
        <v>3026</v>
      </c>
      <c r="N68" t="str">
        <f t="shared" si="3"/>
        <v>(小４・秋　田)</v>
      </c>
    </row>
    <row r="69" spans="1:14" ht="15" customHeight="1">
      <c r="A69" t="str">
        <f t="shared" si="2"/>
        <v>田苗　大門</v>
      </c>
      <c r="B69" s="1">
        <v>106</v>
      </c>
      <c r="C69" s="6" t="s">
        <v>78</v>
      </c>
      <c r="D69" s="1" t="s">
        <v>3079</v>
      </c>
      <c r="E69" s="4" t="s">
        <v>69</v>
      </c>
      <c r="F69" s="93" t="s">
        <v>79</v>
      </c>
      <c r="G69" s="4" t="s">
        <v>80</v>
      </c>
      <c r="H69" s="1" t="s">
        <v>81</v>
      </c>
      <c r="I69" s="19" t="s">
        <v>2201</v>
      </c>
      <c r="J69" s="1">
        <v>106</v>
      </c>
      <c r="K69" s="6" t="s">
        <v>78</v>
      </c>
      <c r="L69" s="1" t="s">
        <v>2346</v>
      </c>
      <c r="M69" t="s">
        <v>3051</v>
      </c>
      <c r="N69" t="str">
        <f t="shared" si="3"/>
        <v>(小３・山　形)</v>
      </c>
    </row>
    <row r="70" spans="1:14" ht="15" customHeight="1">
      <c r="A70" t="str">
        <f t="shared" si="2"/>
        <v>遠藤　詩歩</v>
      </c>
      <c r="B70" s="1">
        <v>106</v>
      </c>
      <c r="C70" s="6" t="s">
        <v>82</v>
      </c>
      <c r="D70" s="1" t="s">
        <v>3079</v>
      </c>
      <c r="E70" s="4" t="s">
        <v>69</v>
      </c>
      <c r="F70" s="93" t="s">
        <v>83</v>
      </c>
      <c r="G70" s="4" t="s">
        <v>84</v>
      </c>
      <c r="H70" s="1" t="s">
        <v>81</v>
      </c>
      <c r="I70" s="19" t="s">
        <v>2201</v>
      </c>
      <c r="J70" s="1">
        <v>106</v>
      </c>
      <c r="K70" s="6" t="s">
        <v>82</v>
      </c>
      <c r="L70" s="1" t="s">
        <v>2347</v>
      </c>
      <c r="M70" t="s">
        <v>3051</v>
      </c>
      <c r="N70" t="str">
        <f t="shared" si="3"/>
        <v>(小３・山　形)</v>
      </c>
    </row>
    <row r="71" spans="1:14" ht="15" customHeight="1">
      <c r="A71" t="str">
        <f t="shared" si="2"/>
        <v>齋藤　　奨</v>
      </c>
      <c r="B71" s="1">
        <v>106</v>
      </c>
      <c r="C71" s="6" t="s">
        <v>85</v>
      </c>
      <c r="D71" s="1" t="s">
        <v>3079</v>
      </c>
      <c r="E71" s="4" t="s">
        <v>69</v>
      </c>
      <c r="F71" s="93" t="s">
        <v>86</v>
      </c>
      <c r="G71" s="4" t="s">
        <v>87</v>
      </c>
      <c r="H71" s="1" t="s">
        <v>40</v>
      </c>
      <c r="I71" s="19" t="s">
        <v>2201</v>
      </c>
      <c r="J71" s="1">
        <v>106</v>
      </c>
      <c r="K71" s="6" t="s">
        <v>85</v>
      </c>
      <c r="L71" s="1" t="s">
        <v>2775</v>
      </c>
      <c r="M71" t="s">
        <v>3051</v>
      </c>
      <c r="N71" t="str">
        <f t="shared" si="3"/>
        <v>(小４・山　形)</v>
      </c>
    </row>
    <row r="72" spans="1:14" ht="15" customHeight="1">
      <c r="A72" t="str">
        <f t="shared" si="2"/>
        <v>大田　亜門</v>
      </c>
      <c r="B72" s="1">
        <v>109</v>
      </c>
      <c r="C72" s="6" t="s">
        <v>101</v>
      </c>
      <c r="D72" s="1" t="s">
        <v>3080</v>
      </c>
      <c r="E72" s="4" t="s">
        <v>102</v>
      </c>
      <c r="F72" s="93" t="s">
        <v>103</v>
      </c>
      <c r="G72" s="4" t="s">
        <v>104</v>
      </c>
      <c r="H72" s="1" t="s">
        <v>105</v>
      </c>
      <c r="I72" s="19" t="s">
        <v>2202</v>
      </c>
      <c r="J72" s="1">
        <v>109</v>
      </c>
      <c r="K72" s="6" t="s">
        <v>101</v>
      </c>
      <c r="L72" s="1" t="s">
        <v>2348</v>
      </c>
      <c r="M72" t="s">
        <v>3052</v>
      </c>
      <c r="N72" t="str">
        <f t="shared" si="3"/>
        <v>(小３・福　島)</v>
      </c>
    </row>
    <row r="73" spans="1:14" ht="15" customHeight="1">
      <c r="A73" t="str">
        <f t="shared" si="2"/>
        <v>𠮷村　　直</v>
      </c>
      <c r="B73" s="1">
        <v>111</v>
      </c>
      <c r="C73" s="6" t="s">
        <v>134</v>
      </c>
      <c r="D73" s="1" t="s">
        <v>3064</v>
      </c>
      <c r="E73" s="4" t="s">
        <v>136</v>
      </c>
      <c r="F73" s="94" t="s">
        <v>137</v>
      </c>
      <c r="G73" s="4" t="s">
        <v>138</v>
      </c>
      <c r="H73" s="1" t="s">
        <v>67</v>
      </c>
      <c r="I73" s="19" t="s">
        <v>2203</v>
      </c>
      <c r="J73" s="1">
        <v>111</v>
      </c>
      <c r="K73" s="6" t="s">
        <v>134</v>
      </c>
      <c r="L73" s="9" t="s">
        <v>3105</v>
      </c>
      <c r="M73" t="s">
        <v>3028</v>
      </c>
      <c r="N73" t="str">
        <f t="shared" si="3"/>
        <v>(小４・茨　城)</v>
      </c>
    </row>
    <row r="74" spans="1:14" ht="15" customHeight="1">
      <c r="A74" t="str">
        <f t="shared" si="2"/>
        <v>能田　凌仁</v>
      </c>
      <c r="B74" s="1">
        <v>114</v>
      </c>
      <c r="C74" s="6" t="s">
        <v>172</v>
      </c>
      <c r="D74" s="1" t="s">
        <v>3064</v>
      </c>
      <c r="E74" s="4" t="s">
        <v>173</v>
      </c>
      <c r="F74" s="92" t="s">
        <v>174</v>
      </c>
      <c r="G74" s="4" t="s">
        <v>175</v>
      </c>
      <c r="H74" s="1" t="s">
        <v>81</v>
      </c>
      <c r="I74" s="19" t="s">
        <v>2174</v>
      </c>
      <c r="J74" s="1">
        <v>114</v>
      </c>
      <c r="K74" s="6" t="s">
        <v>172</v>
      </c>
      <c r="L74" s="2" t="s">
        <v>2349</v>
      </c>
      <c r="M74" t="s">
        <v>3028</v>
      </c>
      <c r="N74" t="str">
        <f t="shared" si="3"/>
        <v>(小３・茨　城)</v>
      </c>
    </row>
    <row r="75" spans="1:14" ht="15" customHeight="1">
      <c r="A75" t="str">
        <f t="shared" si="2"/>
        <v>笠井　紗良</v>
      </c>
      <c r="B75" s="1">
        <v>114</v>
      </c>
      <c r="C75" s="6" t="s">
        <v>204</v>
      </c>
      <c r="D75" s="1" t="s">
        <v>3064</v>
      </c>
      <c r="E75" s="4" t="s">
        <v>195</v>
      </c>
      <c r="F75" s="93" t="s">
        <v>205</v>
      </c>
      <c r="G75" s="4" t="s">
        <v>206</v>
      </c>
      <c r="H75" s="1" t="s">
        <v>81</v>
      </c>
      <c r="I75" s="19" t="s">
        <v>2174</v>
      </c>
      <c r="J75" s="1">
        <v>114</v>
      </c>
      <c r="K75" s="6" t="s">
        <v>204</v>
      </c>
      <c r="L75" s="1" t="s">
        <v>2350</v>
      </c>
      <c r="M75" t="s">
        <v>3028</v>
      </c>
      <c r="N75" t="str">
        <f t="shared" si="3"/>
        <v>(小３・茨　城)</v>
      </c>
    </row>
    <row r="76" spans="1:14" ht="15" customHeight="1">
      <c r="A76" t="str">
        <f t="shared" si="2"/>
        <v>小川　千博</v>
      </c>
      <c r="B76" s="1">
        <v>115</v>
      </c>
      <c r="C76" s="6" t="s">
        <v>210</v>
      </c>
      <c r="D76" s="1" t="s">
        <v>3081</v>
      </c>
      <c r="E76" s="4" t="s">
        <v>211</v>
      </c>
      <c r="F76" s="93" t="s">
        <v>212</v>
      </c>
      <c r="G76" s="4" t="s">
        <v>213</v>
      </c>
      <c r="H76" s="1" t="s">
        <v>40</v>
      </c>
      <c r="I76" s="19" t="s">
        <v>2204</v>
      </c>
      <c r="J76" s="1">
        <v>115</v>
      </c>
      <c r="K76" s="6" t="s">
        <v>210</v>
      </c>
      <c r="L76" s="1" t="s">
        <v>2351</v>
      </c>
      <c r="M76" t="s">
        <v>3053</v>
      </c>
      <c r="N76" t="str">
        <f t="shared" si="3"/>
        <v>(小４・栃　木)</v>
      </c>
    </row>
    <row r="77" spans="1:14" ht="15" customHeight="1">
      <c r="A77" t="str">
        <f t="shared" si="2"/>
        <v>篠塚　颯太</v>
      </c>
      <c r="B77" s="1">
        <v>118</v>
      </c>
      <c r="C77" s="6" t="s">
        <v>230</v>
      </c>
      <c r="D77" s="1" t="s">
        <v>3065</v>
      </c>
      <c r="E77" s="4" t="s">
        <v>232</v>
      </c>
      <c r="F77" s="93" t="s">
        <v>233</v>
      </c>
      <c r="G77" s="4" t="s">
        <v>234</v>
      </c>
      <c r="H77" s="1" t="s">
        <v>40</v>
      </c>
      <c r="I77" s="19" t="s">
        <v>2205</v>
      </c>
      <c r="J77" s="1">
        <v>118</v>
      </c>
      <c r="K77" s="6" t="s">
        <v>230</v>
      </c>
      <c r="L77" s="1" t="s">
        <v>2352</v>
      </c>
      <c r="M77" t="s">
        <v>3029</v>
      </c>
      <c r="N77" t="str">
        <f t="shared" si="3"/>
        <v>(小４・埼　玉)</v>
      </c>
    </row>
    <row r="78" spans="1:14" ht="15" customHeight="1">
      <c r="A78" t="str">
        <f t="shared" si="2"/>
        <v>大沢　瑛斗</v>
      </c>
      <c r="B78" s="1">
        <v>119</v>
      </c>
      <c r="C78" s="6" t="s">
        <v>238</v>
      </c>
      <c r="D78" s="1" t="s">
        <v>3065</v>
      </c>
      <c r="E78" s="4" t="s">
        <v>239</v>
      </c>
      <c r="F78" s="93" t="s">
        <v>240</v>
      </c>
      <c r="G78" s="4" t="s">
        <v>241</v>
      </c>
      <c r="H78" s="1" t="s">
        <v>81</v>
      </c>
      <c r="I78" s="19" t="s">
        <v>2175</v>
      </c>
      <c r="J78" s="1">
        <v>119</v>
      </c>
      <c r="K78" s="6" t="s">
        <v>238</v>
      </c>
      <c r="L78" s="1" t="s">
        <v>2353</v>
      </c>
      <c r="M78" t="s">
        <v>3029</v>
      </c>
      <c r="N78" t="str">
        <f t="shared" si="3"/>
        <v>(小３・埼　玉)</v>
      </c>
    </row>
    <row r="79" spans="1:14" ht="15" customHeight="1">
      <c r="A79" t="str">
        <f t="shared" si="2"/>
        <v>牧野明日奏</v>
      </c>
      <c r="B79" s="1">
        <v>119</v>
      </c>
      <c r="C79" s="6" t="s">
        <v>242</v>
      </c>
      <c r="D79" s="1" t="s">
        <v>3065</v>
      </c>
      <c r="E79" s="4" t="s">
        <v>239</v>
      </c>
      <c r="F79" s="93" t="s">
        <v>243</v>
      </c>
      <c r="G79" s="4" t="s">
        <v>244</v>
      </c>
      <c r="H79" s="1" t="s">
        <v>81</v>
      </c>
      <c r="I79" s="19" t="s">
        <v>2175</v>
      </c>
      <c r="J79" s="1">
        <v>119</v>
      </c>
      <c r="K79" s="6" t="s">
        <v>242</v>
      </c>
      <c r="L79" s="1" t="s">
        <v>243</v>
      </c>
      <c r="M79" t="s">
        <v>3029</v>
      </c>
      <c r="N79" t="str">
        <f t="shared" si="3"/>
        <v>(小３・埼　玉)</v>
      </c>
    </row>
    <row r="80" spans="1:14" ht="15" customHeight="1">
      <c r="A80" t="str">
        <f t="shared" si="2"/>
        <v>松井　実莉</v>
      </c>
      <c r="B80" s="1">
        <v>119</v>
      </c>
      <c r="C80" s="6" t="s">
        <v>245</v>
      </c>
      <c r="D80" s="1" t="s">
        <v>3065</v>
      </c>
      <c r="E80" s="4" t="s">
        <v>239</v>
      </c>
      <c r="F80" s="93" t="s">
        <v>246</v>
      </c>
      <c r="G80" s="4" t="s">
        <v>247</v>
      </c>
      <c r="H80" s="1" t="s">
        <v>81</v>
      </c>
      <c r="I80" s="19" t="s">
        <v>2175</v>
      </c>
      <c r="J80" s="1">
        <v>119</v>
      </c>
      <c r="K80" s="6" t="s">
        <v>245</v>
      </c>
      <c r="L80" s="1" t="s">
        <v>2354</v>
      </c>
      <c r="M80" t="s">
        <v>3029</v>
      </c>
      <c r="N80" t="str">
        <f t="shared" si="3"/>
        <v>(小３・埼　玉)</v>
      </c>
    </row>
    <row r="81" spans="1:14" ht="15" customHeight="1">
      <c r="A81" t="str">
        <f t="shared" si="2"/>
        <v>久保　稟夏</v>
      </c>
      <c r="B81" s="1">
        <v>119</v>
      </c>
      <c r="C81" s="6" t="s">
        <v>248</v>
      </c>
      <c r="D81" s="1" t="s">
        <v>3065</v>
      </c>
      <c r="E81" s="4" t="s">
        <v>239</v>
      </c>
      <c r="F81" s="93" t="s">
        <v>249</v>
      </c>
      <c r="G81" s="4" t="s">
        <v>250</v>
      </c>
      <c r="H81" s="1" t="s">
        <v>40</v>
      </c>
      <c r="I81" s="19" t="s">
        <v>2175</v>
      </c>
      <c r="J81" s="1">
        <v>119</v>
      </c>
      <c r="K81" s="6" t="s">
        <v>248</v>
      </c>
      <c r="L81" s="1" t="s">
        <v>2355</v>
      </c>
      <c r="M81" t="s">
        <v>3029</v>
      </c>
      <c r="N81" t="str">
        <f t="shared" si="3"/>
        <v>(小４・埼　玉)</v>
      </c>
    </row>
    <row r="82" spans="1:14" ht="15" customHeight="1">
      <c r="A82" t="str">
        <f t="shared" si="2"/>
        <v>二階堂剛匡</v>
      </c>
      <c r="B82" s="1">
        <v>120</v>
      </c>
      <c r="C82" s="6" t="s">
        <v>283</v>
      </c>
      <c r="D82" s="1" t="s">
        <v>3065</v>
      </c>
      <c r="E82" s="4" t="s">
        <v>284</v>
      </c>
      <c r="F82" s="93" t="s">
        <v>285</v>
      </c>
      <c r="G82" s="4" t="s">
        <v>286</v>
      </c>
      <c r="H82" s="1" t="s">
        <v>40</v>
      </c>
      <c r="I82" s="19" t="s">
        <v>2206</v>
      </c>
      <c r="J82" s="1">
        <v>120</v>
      </c>
      <c r="K82" s="6" t="s">
        <v>283</v>
      </c>
      <c r="L82" s="1" t="s">
        <v>285</v>
      </c>
      <c r="M82" t="s">
        <v>3029</v>
      </c>
      <c r="N82" t="str">
        <f t="shared" si="3"/>
        <v>(小４・埼　玉)</v>
      </c>
    </row>
    <row r="83" spans="1:14" ht="15" customHeight="1">
      <c r="A83" t="str">
        <f t="shared" si="2"/>
        <v>鈴木　優人</v>
      </c>
      <c r="B83" s="1">
        <v>120</v>
      </c>
      <c r="C83" s="6" t="s">
        <v>287</v>
      </c>
      <c r="D83" s="1" t="s">
        <v>3065</v>
      </c>
      <c r="E83" s="4" t="s">
        <v>284</v>
      </c>
      <c r="F83" s="93" t="s">
        <v>288</v>
      </c>
      <c r="G83" s="4" t="s">
        <v>289</v>
      </c>
      <c r="H83" s="1" t="s">
        <v>40</v>
      </c>
      <c r="I83" s="19" t="s">
        <v>2206</v>
      </c>
      <c r="J83" s="1">
        <v>120</v>
      </c>
      <c r="K83" s="6" t="s">
        <v>287</v>
      </c>
      <c r="L83" s="1" t="s">
        <v>2356</v>
      </c>
      <c r="M83" t="s">
        <v>3029</v>
      </c>
      <c r="N83" t="str">
        <f t="shared" si="3"/>
        <v>(小４・埼　玉)</v>
      </c>
    </row>
    <row r="84" spans="1:14" ht="15" customHeight="1">
      <c r="A84" t="str">
        <f t="shared" si="2"/>
        <v>澤田　直輝</v>
      </c>
      <c r="B84" s="1">
        <v>120</v>
      </c>
      <c r="C84" s="6" t="s">
        <v>290</v>
      </c>
      <c r="D84" s="1" t="s">
        <v>3065</v>
      </c>
      <c r="E84" s="4" t="s">
        <v>284</v>
      </c>
      <c r="F84" s="93" t="s">
        <v>291</v>
      </c>
      <c r="G84" s="4" t="s">
        <v>292</v>
      </c>
      <c r="H84" s="1" t="s">
        <v>40</v>
      </c>
      <c r="I84" s="19" t="s">
        <v>2206</v>
      </c>
      <c r="J84" s="1">
        <v>120</v>
      </c>
      <c r="K84" s="6" t="s">
        <v>290</v>
      </c>
      <c r="L84" s="1" t="s">
        <v>2357</v>
      </c>
      <c r="M84" t="s">
        <v>3029</v>
      </c>
      <c r="N84" t="str">
        <f t="shared" si="3"/>
        <v>(小４・埼　玉)</v>
      </c>
    </row>
    <row r="85" spans="1:14" ht="15" customHeight="1">
      <c r="A85" t="str">
        <f t="shared" si="2"/>
        <v>小原　愛菜</v>
      </c>
      <c r="B85" s="1">
        <v>121</v>
      </c>
      <c r="C85" s="6" t="s">
        <v>339</v>
      </c>
      <c r="D85" s="1" t="s">
        <v>3065</v>
      </c>
      <c r="E85" s="4" t="s">
        <v>315</v>
      </c>
      <c r="F85" s="92" t="s">
        <v>340</v>
      </c>
      <c r="G85" s="4" t="s">
        <v>341</v>
      </c>
      <c r="H85" s="1" t="s">
        <v>40</v>
      </c>
      <c r="I85" s="19" t="s">
        <v>2176</v>
      </c>
      <c r="J85" s="1">
        <v>121</v>
      </c>
      <c r="K85" s="6" t="s">
        <v>339</v>
      </c>
      <c r="L85" s="2" t="s">
        <v>2358</v>
      </c>
      <c r="M85" t="s">
        <v>3029</v>
      </c>
      <c r="N85" t="str">
        <f t="shared" si="3"/>
        <v>(小４・埼　玉)</v>
      </c>
    </row>
    <row r="86" spans="1:14" ht="15" customHeight="1">
      <c r="A86" t="str">
        <f t="shared" si="2"/>
        <v>髙澤　結希</v>
      </c>
      <c r="B86" s="1">
        <v>121</v>
      </c>
      <c r="C86" s="6" t="s">
        <v>342</v>
      </c>
      <c r="D86" s="1" t="s">
        <v>3065</v>
      </c>
      <c r="E86" s="4" t="s">
        <v>315</v>
      </c>
      <c r="F86" s="92" t="s">
        <v>343</v>
      </c>
      <c r="G86" s="4" t="s">
        <v>344</v>
      </c>
      <c r="H86" s="1" t="s">
        <v>81</v>
      </c>
      <c r="I86" s="19" t="s">
        <v>2176</v>
      </c>
      <c r="J86" s="1">
        <v>121</v>
      </c>
      <c r="K86" s="6" t="s">
        <v>342</v>
      </c>
      <c r="L86" s="2" t="s">
        <v>2359</v>
      </c>
      <c r="M86" t="s">
        <v>3029</v>
      </c>
      <c r="N86" t="str">
        <f t="shared" si="3"/>
        <v>(小３・埼　玉)</v>
      </c>
    </row>
    <row r="87" spans="1:14" ht="15" customHeight="1">
      <c r="A87" t="str">
        <f t="shared" si="2"/>
        <v>髙子　智大</v>
      </c>
      <c r="B87" s="1">
        <v>121</v>
      </c>
      <c r="C87" s="6" t="s">
        <v>345</v>
      </c>
      <c r="D87" s="1" t="s">
        <v>3065</v>
      </c>
      <c r="E87" s="4" t="s">
        <v>315</v>
      </c>
      <c r="F87" s="92" t="s">
        <v>346</v>
      </c>
      <c r="G87" s="4" t="s">
        <v>347</v>
      </c>
      <c r="H87" s="1" t="s">
        <v>81</v>
      </c>
      <c r="I87" s="19" t="s">
        <v>2176</v>
      </c>
      <c r="J87" s="1">
        <v>121</v>
      </c>
      <c r="K87" s="6" t="s">
        <v>345</v>
      </c>
      <c r="L87" s="2" t="s">
        <v>2360</v>
      </c>
      <c r="M87" t="s">
        <v>3029</v>
      </c>
      <c r="N87" t="str">
        <f t="shared" si="3"/>
        <v>(小３・埼　玉)</v>
      </c>
    </row>
    <row r="88" spans="1:14" ht="15" customHeight="1">
      <c r="A88" t="str">
        <f t="shared" si="2"/>
        <v>深堀　桜愛</v>
      </c>
      <c r="B88" s="1">
        <v>121</v>
      </c>
      <c r="C88" s="6" t="s">
        <v>348</v>
      </c>
      <c r="D88" s="1" t="s">
        <v>3065</v>
      </c>
      <c r="E88" s="4" t="s">
        <v>315</v>
      </c>
      <c r="F88" s="92" t="s">
        <v>349</v>
      </c>
      <c r="G88" s="4" t="s">
        <v>350</v>
      </c>
      <c r="H88" s="1" t="s">
        <v>40</v>
      </c>
      <c r="I88" s="19" t="s">
        <v>2176</v>
      </c>
      <c r="J88" s="1">
        <v>121</v>
      </c>
      <c r="K88" s="6" t="s">
        <v>348</v>
      </c>
      <c r="L88" s="2" t="s">
        <v>2361</v>
      </c>
      <c r="M88" t="s">
        <v>3029</v>
      </c>
      <c r="N88" t="str">
        <f t="shared" si="3"/>
        <v>(小４・埼　玉)</v>
      </c>
    </row>
    <row r="89" spans="1:14" ht="15" customHeight="1">
      <c r="A89" t="str">
        <f t="shared" si="2"/>
        <v>平岩　昌泰</v>
      </c>
      <c r="B89" s="1">
        <v>121</v>
      </c>
      <c r="C89" s="6" t="s">
        <v>351</v>
      </c>
      <c r="D89" s="1" t="s">
        <v>3065</v>
      </c>
      <c r="E89" s="4" t="s">
        <v>315</v>
      </c>
      <c r="F89" s="92" t="s">
        <v>352</v>
      </c>
      <c r="G89" s="4" t="s">
        <v>353</v>
      </c>
      <c r="H89" s="1" t="s">
        <v>81</v>
      </c>
      <c r="I89" s="19" t="s">
        <v>2176</v>
      </c>
      <c r="J89" s="1">
        <v>121</v>
      </c>
      <c r="K89" s="6" t="s">
        <v>351</v>
      </c>
      <c r="L89" s="2" t="s">
        <v>2362</v>
      </c>
      <c r="M89" t="s">
        <v>3029</v>
      </c>
      <c r="N89" t="str">
        <f t="shared" si="3"/>
        <v>(小３・埼　玉)</v>
      </c>
    </row>
    <row r="90" spans="1:14" ht="15" customHeight="1">
      <c r="A90" t="str">
        <f t="shared" si="2"/>
        <v>赤澤　慶祐</v>
      </c>
      <c r="B90" s="1">
        <v>121</v>
      </c>
      <c r="C90" s="6" t="s">
        <v>354</v>
      </c>
      <c r="D90" s="1" t="s">
        <v>3065</v>
      </c>
      <c r="E90" s="4" t="s">
        <v>315</v>
      </c>
      <c r="F90" s="92" t="s">
        <v>355</v>
      </c>
      <c r="G90" s="4" t="s">
        <v>356</v>
      </c>
      <c r="H90" s="1" t="s">
        <v>81</v>
      </c>
      <c r="I90" s="19" t="s">
        <v>2176</v>
      </c>
      <c r="J90" s="1">
        <v>121</v>
      </c>
      <c r="K90" s="6" t="s">
        <v>354</v>
      </c>
      <c r="L90" s="2" t="s">
        <v>2363</v>
      </c>
      <c r="M90" t="s">
        <v>3029</v>
      </c>
      <c r="N90" t="str">
        <f t="shared" si="3"/>
        <v>(小３・埼　玉)</v>
      </c>
    </row>
    <row r="91" spans="1:14" ht="15" customHeight="1">
      <c r="A91" t="str">
        <f t="shared" si="2"/>
        <v>山本　吉崇</v>
      </c>
      <c r="B91" s="1">
        <v>121</v>
      </c>
      <c r="C91" s="6" t="s">
        <v>357</v>
      </c>
      <c r="D91" s="1" t="s">
        <v>3065</v>
      </c>
      <c r="E91" s="4" t="s">
        <v>315</v>
      </c>
      <c r="F91" s="92" t="s">
        <v>358</v>
      </c>
      <c r="G91" s="4" t="s">
        <v>359</v>
      </c>
      <c r="H91" s="1" t="s">
        <v>40</v>
      </c>
      <c r="I91" s="19" t="s">
        <v>2176</v>
      </c>
      <c r="J91" s="1">
        <v>121</v>
      </c>
      <c r="K91" s="6" t="s">
        <v>357</v>
      </c>
      <c r="L91" s="2" t="s">
        <v>2364</v>
      </c>
      <c r="M91" t="s">
        <v>3029</v>
      </c>
      <c r="N91" t="str">
        <f t="shared" si="3"/>
        <v>(小４・埼　玉)</v>
      </c>
    </row>
    <row r="92" spans="1:14" ht="15" customHeight="1">
      <c r="A92" t="str">
        <f t="shared" si="2"/>
        <v>田所　真歩</v>
      </c>
      <c r="B92" s="1">
        <v>121</v>
      </c>
      <c r="C92" s="6" t="s">
        <v>360</v>
      </c>
      <c r="D92" s="1" t="s">
        <v>3065</v>
      </c>
      <c r="E92" s="4" t="s">
        <v>315</v>
      </c>
      <c r="F92" s="92" t="s">
        <v>361</v>
      </c>
      <c r="G92" s="4" t="s">
        <v>362</v>
      </c>
      <c r="H92" s="1" t="s">
        <v>40</v>
      </c>
      <c r="I92" s="19" t="s">
        <v>2176</v>
      </c>
      <c r="J92" s="1">
        <v>121</v>
      </c>
      <c r="K92" s="6" t="s">
        <v>360</v>
      </c>
      <c r="L92" s="2" t="s">
        <v>2365</v>
      </c>
      <c r="M92" t="s">
        <v>3029</v>
      </c>
      <c r="N92" t="str">
        <f t="shared" si="3"/>
        <v>(小４・埼　玉)</v>
      </c>
    </row>
    <row r="93" spans="1:14" ht="15" customHeight="1">
      <c r="A93" t="str">
        <f t="shared" si="2"/>
        <v>川口　省吾</v>
      </c>
      <c r="B93" s="1">
        <v>121</v>
      </c>
      <c r="C93" s="6" t="s">
        <v>363</v>
      </c>
      <c r="D93" s="1" t="s">
        <v>3065</v>
      </c>
      <c r="E93" s="4" t="s">
        <v>315</v>
      </c>
      <c r="F93" s="92" t="s">
        <v>364</v>
      </c>
      <c r="G93" s="4" t="s">
        <v>365</v>
      </c>
      <c r="H93" s="1" t="s">
        <v>81</v>
      </c>
      <c r="I93" s="19" t="s">
        <v>2176</v>
      </c>
      <c r="J93" s="1">
        <v>121</v>
      </c>
      <c r="K93" s="6" t="s">
        <v>363</v>
      </c>
      <c r="L93" s="2" t="s">
        <v>2366</v>
      </c>
      <c r="M93" t="s">
        <v>3029</v>
      </c>
      <c r="N93" t="str">
        <f t="shared" si="3"/>
        <v>(小３・埼　玉)</v>
      </c>
    </row>
    <row r="94" spans="1:14" ht="15" customHeight="1">
      <c r="A94" t="str">
        <f t="shared" si="2"/>
        <v>南野　絢香</v>
      </c>
      <c r="B94" s="1">
        <v>121</v>
      </c>
      <c r="C94" s="6" t="s">
        <v>366</v>
      </c>
      <c r="D94" s="1" t="s">
        <v>3065</v>
      </c>
      <c r="E94" s="4" t="s">
        <v>315</v>
      </c>
      <c r="F94" s="92" t="s">
        <v>367</v>
      </c>
      <c r="G94" s="4" t="s">
        <v>368</v>
      </c>
      <c r="H94" s="1" t="s">
        <v>81</v>
      </c>
      <c r="I94" s="19" t="s">
        <v>2176</v>
      </c>
      <c r="J94" s="1">
        <v>121</v>
      </c>
      <c r="K94" s="6" t="s">
        <v>366</v>
      </c>
      <c r="L94" s="2" t="s">
        <v>2367</v>
      </c>
      <c r="M94" t="s">
        <v>3029</v>
      </c>
      <c r="N94" t="str">
        <f t="shared" si="3"/>
        <v>(小３・埼　玉)</v>
      </c>
    </row>
    <row r="95" spans="1:14" ht="15" customHeight="1">
      <c r="A95" t="str">
        <f t="shared" si="2"/>
        <v>境　里彩子</v>
      </c>
      <c r="B95" s="1">
        <v>121</v>
      </c>
      <c r="C95" s="6" t="s">
        <v>369</v>
      </c>
      <c r="D95" s="1" t="s">
        <v>3065</v>
      </c>
      <c r="E95" s="4" t="s">
        <v>315</v>
      </c>
      <c r="F95" s="92" t="s">
        <v>370</v>
      </c>
      <c r="G95" s="4" t="s">
        <v>371</v>
      </c>
      <c r="H95" s="1" t="s">
        <v>81</v>
      </c>
      <c r="I95" s="19" t="s">
        <v>2176</v>
      </c>
      <c r="J95" s="1">
        <v>121</v>
      </c>
      <c r="K95" s="6" t="s">
        <v>369</v>
      </c>
      <c r="L95" s="2" t="s">
        <v>2368</v>
      </c>
      <c r="M95" t="s">
        <v>3029</v>
      </c>
      <c r="N95" t="str">
        <f t="shared" si="3"/>
        <v>(小３・埼　玉)</v>
      </c>
    </row>
    <row r="96" spans="1:14" ht="15" customHeight="1">
      <c r="A96" t="str">
        <f t="shared" si="2"/>
        <v>工藤　　凜</v>
      </c>
      <c r="B96" s="1">
        <v>121</v>
      </c>
      <c r="C96" s="6" t="s">
        <v>372</v>
      </c>
      <c r="D96" s="1" t="s">
        <v>3065</v>
      </c>
      <c r="E96" s="4" t="s">
        <v>315</v>
      </c>
      <c r="F96" s="92" t="s">
        <v>373</v>
      </c>
      <c r="G96" s="4" t="s">
        <v>374</v>
      </c>
      <c r="H96" s="1" t="s">
        <v>40</v>
      </c>
      <c r="I96" s="19" t="s">
        <v>2176</v>
      </c>
      <c r="J96" s="1">
        <v>121</v>
      </c>
      <c r="K96" s="6" t="s">
        <v>372</v>
      </c>
      <c r="L96" s="2" t="s">
        <v>2776</v>
      </c>
      <c r="M96" t="s">
        <v>3029</v>
      </c>
      <c r="N96" t="str">
        <f t="shared" si="3"/>
        <v>(小４・埼　玉)</v>
      </c>
    </row>
    <row r="97" spans="1:14" ht="15" customHeight="1">
      <c r="A97" t="str">
        <f t="shared" si="2"/>
        <v>高岡　柚月</v>
      </c>
      <c r="B97" s="1">
        <v>121</v>
      </c>
      <c r="C97" s="6" t="s">
        <v>375</v>
      </c>
      <c r="D97" s="1" t="s">
        <v>3065</v>
      </c>
      <c r="E97" s="4" t="s">
        <v>315</v>
      </c>
      <c r="F97" s="92" t="s">
        <v>376</v>
      </c>
      <c r="G97" s="4" t="s">
        <v>377</v>
      </c>
      <c r="H97" s="1" t="s">
        <v>40</v>
      </c>
      <c r="I97" s="19" t="s">
        <v>2176</v>
      </c>
      <c r="J97" s="1">
        <v>121</v>
      </c>
      <c r="K97" s="6" t="s">
        <v>375</v>
      </c>
      <c r="L97" s="2" t="s">
        <v>2369</v>
      </c>
      <c r="M97" t="s">
        <v>3029</v>
      </c>
      <c r="N97" t="str">
        <f t="shared" si="3"/>
        <v>(小４・埼　玉)</v>
      </c>
    </row>
    <row r="98" spans="1:14" ht="15" customHeight="1">
      <c r="A98" t="str">
        <f t="shared" si="2"/>
        <v>植島　　慶</v>
      </c>
      <c r="B98" s="1">
        <v>121</v>
      </c>
      <c r="C98" s="6" t="s">
        <v>506</v>
      </c>
      <c r="D98" s="1" t="s">
        <v>3065</v>
      </c>
      <c r="E98" s="4" t="s">
        <v>495</v>
      </c>
      <c r="F98" s="92" t="s">
        <v>507</v>
      </c>
      <c r="G98" s="4" t="s">
        <v>508</v>
      </c>
      <c r="H98" s="1" t="s">
        <v>67</v>
      </c>
      <c r="I98" s="19" t="s">
        <v>2176</v>
      </c>
      <c r="J98" s="1">
        <v>121</v>
      </c>
      <c r="K98" s="6" t="s">
        <v>506</v>
      </c>
      <c r="L98" s="2" t="s">
        <v>2777</v>
      </c>
      <c r="M98" t="s">
        <v>3029</v>
      </c>
      <c r="N98" t="str">
        <f t="shared" si="3"/>
        <v>(小４・埼　玉)</v>
      </c>
    </row>
    <row r="99" spans="1:14" ht="15" customHeight="1">
      <c r="A99" t="str">
        <f t="shared" si="2"/>
        <v>林　　柑奈</v>
      </c>
      <c r="B99" s="1">
        <v>121</v>
      </c>
      <c r="C99" s="6" t="s">
        <v>509</v>
      </c>
      <c r="D99" s="1" t="s">
        <v>3065</v>
      </c>
      <c r="E99" s="4" t="s">
        <v>495</v>
      </c>
      <c r="F99" s="92" t="s">
        <v>510</v>
      </c>
      <c r="G99" s="4" t="s">
        <v>511</v>
      </c>
      <c r="H99" s="1" t="s">
        <v>67</v>
      </c>
      <c r="I99" s="19" t="s">
        <v>2176</v>
      </c>
      <c r="J99" s="1">
        <v>121</v>
      </c>
      <c r="K99" s="6" t="s">
        <v>509</v>
      </c>
      <c r="L99" s="2" t="s">
        <v>2778</v>
      </c>
      <c r="M99" t="s">
        <v>3029</v>
      </c>
      <c r="N99" t="str">
        <f t="shared" si="3"/>
        <v>(小４・埼　玉)</v>
      </c>
    </row>
    <row r="100" spans="1:14" ht="15" customHeight="1">
      <c r="A100" t="str">
        <f t="shared" si="2"/>
        <v>久保谷射士</v>
      </c>
      <c r="B100" s="1">
        <v>121</v>
      </c>
      <c r="C100" s="6" t="s">
        <v>512</v>
      </c>
      <c r="D100" s="1" t="s">
        <v>3065</v>
      </c>
      <c r="E100" s="4" t="s">
        <v>495</v>
      </c>
      <c r="F100" s="92" t="s">
        <v>513</v>
      </c>
      <c r="G100" s="4" t="s">
        <v>514</v>
      </c>
      <c r="H100" s="1" t="s">
        <v>105</v>
      </c>
      <c r="I100" s="19" t="s">
        <v>2176</v>
      </c>
      <c r="J100" s="1">
        <v>121</v>
      </c>
      <c r="K100" s="6" t="s">
        <v>512</v>
      </c>
      <c r="L100" s="2" t="s">
        <v>513</v>
      </c>
      <c r="M100" t="s">
        <v>3029</v>
      </c>
      <c r="N100" t="str">
        <f t="shared" si="3"/>
        <v>(小３・埼　玉)</v>
      </c>
    </row>
    <row r="101" spans="1:14" ht="15" customHeight="1">
      <c r="A101" t="str">
        <f t="shared" si="2"/>
        <v>齋藤もも音</v>
      </c>
      <c r="B101" s="1">
        <v>121</v>
      </c>
      <c r="C101" s="6" t="s">
        <v>515</v>
      </c>
      <c r="D101" s="1" t="s">
        <v>3065</v>
      </c>
      <c r="E101" s="4" t="s">
        <v>495</v>
      </c>
      <c r="F101" s="92" t="s">
        <v>516</v>
      </c>
      <c r="G101" s="4" t="s">
        <v>517</v>
      </c>
      <c r="H101" s="1" t="s">
        <v>105</v>
      </c>
      <c r="I101" s="19" t="s">
        <v>2176</v>
      </c>
      <c r="J101" s="1">
        <v>121</v>
      </c>
      <c r="K101" s="6" t="s">
        <v>515</v>
      </c>
      <c r="L101" s="2" t="s">
        <v>516</v>
      </c>
      <c r="M101" t="s">
        <v>3029</v>
      </c>
      <c r="N101" t="str">
        <f t="shared" si="3"/>
        <v>(小３・埼　玉)</v>
      </c>
    </row>
    <row r="102" spans="1:14" ht="15" customHeight="1">
      <c r="A102" t="str">
        <f t="shared" si="2"/>
        <v>菅野まりあ</v>
      </c>
      <c r="B102" s="1">
        <v>123</v>
      </c>
      <c r="C102" s="6" t="s">
        <v>538</v>
      </c>
      <c r="D102" s="1" t="s">
        <v>3065</v>
      </c>
      <c r="E102" s="4" t="s">
        <v>539</v>
      </c>
      <c r="F102" s="93" t="s">
        <v>540</v>
      </c>
      <c r="G102" s="4" t="s">
        <v>541</v>
      </c>
      <c r="H102" s="1" t="s">
        <v>81</v>
      </c>
      <c r="I102" s="19" t="s">
        <v>2207</v>
      </c>
      <c r="J102" s="1">
        <v>123</v>
      </c>
      <c r="K102" s="6" t="s">
        <v>538</v>
      </c>
      <c r="L102" s="1" t="s">
        <v>540</v>
      </c>
      <c r="M102" t="s">
        <v>3029</v>
      </c>
      <c r="N102" t="str">
        <f t="shared" si="3"/>
        <v>(小３・埼　玉)</v>
      </c>
    </row>
    <row r="103" spans="1:14" ht="15" customHeight="1">
      <c r="A103" t="str">
        <f t="shared" si="2"/>
        <v>安田　羽澄</v>
      </c>
      <c r="B103" s="1">
        <v>123</v>
      </c>
      <c r="C103" s="6" t="s">
        <v>542</v>
      </c>
      <c r="D103" s="1" t="s">
        <v>3065</v>
      </c>
      <c r="E103" s="4" t="s">
        <v>539</v>
      </c>
      <c r="F103" s="93" t="s">
        <v>543</v>
      </c>
      <c r="G103" s="4" t="s">
        <v>544</v>
      </c>
      <c r="H103" s="1" t="s">
        <v>81</v>
      </c>
      <c r="I103" s="19" t="s">
        <v>2207</v>
      </c>
      <c r="J103" s="1">
        <v>123</v>
      </c>
      <c r="K103" s="6" t="s">
        <v>542</v>
      </c>
      <c r="L103" s="1" t="s">
        <v>2370</v>
      </c>
      <c r="M103" t="s">
        <v>3029</v>
      </c>
      <c r="N103" t="str">
        <f t="shared" si="3"/>
        <v>(小３・埼　玉)</v>
      </c>
    </row>
    <row r="104" spans="1:14" ht="15" customHeight="1">
      <c r="A104" t="str">
        <f t="shared" si="2"/>
        <v>陳　　逸帆</v>
      </c>
      <c r="B104" s="1">
        <v>123</v>
      </c>
      <c r="C104" s="6" t="s">
        <v>545</v>
      </c>
      <c r="D104" s="1" t="s">
        <v>3065</v>
      </c>
      <c r="E104" s="4" t="s">
        <v>539</v>
      </c>
      <c r="F104" s="93" t="s">
        <v>546</v>
      </c>
      <c r="G104" s="4" t="s">
        <v>547</v>
      </c>
      <c r="H104" s="1" t="s">
        <v>40</v>
      </c>
      <c r="I104" s="19" t="s">
        <v>2207</v>
      </c>
      <c r="J104" s="1">
        <v>123</v>
      </c>
      <c r="K104" s="6" t="s">
        <v>545</v>
      </c>
      <c r="L104" s="1" t="s">
        <v>2779</v>
      </c>
      <c r="M104" t="s">
        <v>3029</v>
      </c>
      <c r="N104" t="str">
        <f t="shared" si="3"/>
        <v>(小４・埼　玉)</v>
      </c>
    </row>
    <row r="105" spans="1:14" ht="15" customHeight="1">
      <c r="A105" t="str">
        <f t="shared" si="2"/>
        <v>小窪　　諒</v>
      </c>
      <c r="B105" s="1">
        <v>123</v>
      </c>
      <c r="C105" s="6" t="s">
        <v>548</v>
      </c>
      <c r="D105" s="1" t="s">
        <v>3065</v>
      </c>
      <c r="E105" s="4" t="s">
        <v>539</v>
      </c>
      <c r="F105" s="93" t="s">
        <v>549</v>
      </c>
      <c r="G105" s="4" t="s">
        <v>550</v>
      </c>
      <c r="H105" s="1" t="s">
        <v>40</v>
      </c>
      <c r="I105" s="19" t="s">
        <v>2207</v>
      </c>
      <c r="J105" s="1">
        <v>123</v>
      </c>
      <c r="K105" s="6" t="s">
        <v>548</v>
      </c>
      <c r="L105" s="1" t="s">
        <v>2780</v>
      </c>
      <c r="M105" t="s">
        <v>3029</v>
      </c>
      <c r="N105" t="str">
        <f t="shared" si="3"/>
        <v>(小４・埼　玉)</v>
      </c>
    </row>
    <row r="106" spans="1:14" ht="15" customHeight="1">
      <c r="A106" t="str">
        <f t="shared" si="2"/>
        <v>佐藤　桃香</v>
      </c>
      <c r="B106" s="1">
        <v>123</v>
      </c>
      <c r="C106" s="6" t="s">
        <v>551</v>
      </c>
      <c r="D106" s="1" t="s">
        <v>3065</v>
      </c>
      <c r="E106" s="4" t="s">
        <v>539</v>
      </c>
      <c r="F106" s="93" t="s">
        <v>552</v>
      </c>
      <c r="G106" s="4" t="s">
        <v>553</v>
      </c>
      <c r="H106" s="1" t="s">
        <v>81</v>
      </c>
      <c r="I106" s="19" t="s">
        <v>2207</v>
      </c>
      <c r="J106" s="1">
        <v>123</v>
      </c>
      <c r="K106" s="6" t="s">
        <v>551</v>
      </c>
      <c r="L106" s="1" t="s">
        <v>2371</v>
      </c>
      <c r="M106" t="s">
        <v>3029</v>
      </c>
      <c r="N106" t="str">
        <f t="shared" si="3"/>
        <v>(小３・埼　玉)</v>
      </c>
    </row>
    <row r="107" spans="1:14" ht="15" customHeight="1">
      <c r="A107" t="str">
        <f t="shared" si="2"/>
        <v>青山　瑞歩</v>
      </c>
      <c r="B107" s="1">
        <v>127</v>
      </c>
      <c r="C107" s="6" t="s">
        <v>581</v>
      </c>
      <c r="D107" s="1" t="s">
        <v>3066</v>
      </c>
      <c r="E107" s="4" t="s">
        <v>578</v>
      </c>
      <c r="F107" s="93" t="s">
        <v>582</v>
      </c>
      <c r="G107" s="4" t="s">
        <v>583</v>
      </c>
      <c r="H107" s="1" t="s">
        <v>81</v>
      </c>
      <c r="I107" s="19" t="s">
        <v>2178</v>
      </c>
      <c r="J107" s="1">
        <v>127</v>
      </c>
      <c r="K107" s="6" t="s">
        <v>581</v>
      </c>
      <c r="L107" s="1" t="s">
        <v>2372</v>
      </c>
      <c r="M107" t="s">
        <v>3030</v>
      </c>
      <c r="N107" t="str">
        <f t="shared" si="3"/>
        <v>(小３・千　葉)</v>
      </c>
    </row>
    <row r="108" spans="1:14" ht="15" customHeight="1">
      <c r="A108" t="str">
        <f t="shared" si="2"/>
        <v>鞘木　　葵</v>
      </c>
      <c r="B108" s="1">
        <v>127</v>
      </c>
      <c r="C108" s="6" t="s">
        <v>584</v>
      </c>
      <c r="D108" s="1" t="s">
        <v>3066</v>
      </c>
      <c r="E108" s="4" t="s">
        <v>578</v>
      </c>
      <c r="F108" s="93" t="s">
        <v>585</v>
      </c>
      <c r="G108" s="4" t="s">
        <v>586</v>
      </c>
      <c r="H108" s="1" t="s">
        <v>81</v>
      </c>
      <c r="I108" s="19" t="s">
        <v>2178</v>
      </c>
      <c r="J108" s="1">
        <v>127</v>
      </c>
      <c r="K108" s="6" t="s">
        <v>584</v>
      </c>
      <c r="L108" s="1" t="s">
        <v>2781</v>
      </c>
      <c r="M108" t="s">
        <v>3030</v>
      </c>
      <c r="N108" t="str">
        <f t="shared" si="3"/>
        <v>(小３・千　葉)</v>
      </c>
    </row>
    <row r="109" spans="1:14" ht="15" customHeight="1">
      <c r="A109" t="str">
        <f t="shared" si="2"/>
        <v>藤平　大輝</v>
      </c>
      <c r="B109" s="1">
        <v>127</v>
      </c>
      <c r="C109" s="6" t="s">
        <v>587</v>
      </c>
      <c r="D109" s="1" t="s">
        <v>3066</v>
      </c>
      <c r="E109" s="4" t="s">
        <v>578</v>
      </c>
      <c r="F109" s="93" t="s">
        <v>588</v>
      </c>
      <c r="G109" s="4" t="s">
        <v>589</v>
      </c>
      <c r="H109" s="1" t="s">
        <v>81</v>
      </c>
      <c r="I109" s="19" t="s">
        <v>2178</v>
      </c>
      <c r="J109" s="1">
        <v>127</v>
      </c>
      <c r="K109" s="6" t="s">
        <v>587</v>
      </c>
      <c r="L109" s="1" t="s">
        <v>2373</v>
      </c>
      <c r="M109" t="s">
        <v>3030</v>
      </c>
      <c r="N109" t="str">
        <f t="shared" si="3"/>
        <v>(小３・千　葉)</v>
      </c>
    </row>
    <row r="110" spans="1:14" ht="15" customHeight="1">
      <c r="A110" t="str">
        <f t="shared" si="2"/>
        <v>鈴木　杏子</v>
      </c>
      <c r="B110" s="1">
        <v>127</v>
      </c>
      <c r="C110" s="6" t="s">
        <v>590</v>
      </c>
      <c r="D110" s="1" t="s">
        <v>3066</v>
      </c>
      <c r="E110" s="4" t="s">
        <v>578</v>
      </c>
      <c r="F110" s="93" t="s">
        <v>591</v>
      </c>
      <c r="G110" s="4" t="s">
        <v>592</v>
      </c>
      <c r="H110" s="1" t="s">
        <v>81</v>
      </c>
      <c r="I110" s="19" t="s">
        <v>2178</v>
      </c>
      <c r="J110" s="1">
        <v>127</v>
      </c>
      <c r="K110" s="6" t="s">
        <v>590</v>
      </c>
      <c r="L110" s="1" t="s">
        <v>2374</v>
      </c>
      <c r="M110" t="s">
        <v>3030</v>
      </c>
      <c r="N110" t="str">
        <f t="shared" si="3"/>
        <v>(小３・千　葉)</v>
      </c>
    </row>
    <row r="111" spans="1:14" ht="15" customHeight="1">
      <c r="A111" t="str">
        <f t="shared" si="2"/>
        <v>荻　　翔平</v>
      </c>
      <c r="B111" s="1">
        <v>127</v>
      </c>
      <c r="C111" s="6" t="s">
        <v>593</v>
      </c>
      <c r="D111" s="1" t="s">
        <v>3066</v>
      </c>
      <c r="E111" s="4" t="s">
        <v>578</v>
      </c>
      <c r="F111" s="93" t="s">
        <v>594</v>
      </c>
      <c r="G111" s="4" t="s">
        <v>595</v>
      </c>
      <c r="H111" s="1" t="s">
        <v>40</v>
      </c>
      <c r="I111" s="19" t="s">
        <v>2178</v>
      </c>
      <c r="J111" s="1">
        <v>127</v>
      </c>
      <c r="K111" s="6" t="s">
        <v>593</v>
      </c>
      <c r="L111" s="1" t="s">
        <v>2782</v>
      </c>
      <c r="M111" t="s">
        <v>3030</v>
      </c>
      <c r="N111" t="str">
        <f t="shared" si="3"/>
        <v>(小４・千　葉)</v>
      </c>
    </row>
    <row r="112" spans="1:14" ht="15" customHeight="1">
      <c r="A112" t="str">
        <f t="shared" si="2"/>
        <v>野村　宗乎</v>
      </c>
      <c r="B112" s="1">
        <v>127</v>
      </c>
      <c r="C112" s="6" t="s">
        <v>596</v>
      </c>
      <c r="D112" s="1" t="s">
        <v>3066</v>
      </c>
      <c r="E112" s="4" t="s">
        <v>578</v>
      </c>
      <c r="F112" s="93" t="s">
        <v>597</v>
      </c>
      <c r="G112" s="4" t="s">
        <v>598</v>
      </c>
      <c r="H112" s="1" t="s">
        <v>40</v>
      </c>
      <c r="I112" s="19" t="s">
        <v>2178</v>
      </c>
      <c r="J112" s="1">
        <v>127</v>
      </c>
      <c r="K112" s="6" t="s">
        <v>596</v>
      </c>
      <c r="L112" s="1" t="s">
        <v>2375</v>
      </c>
      <c r="M112" t="s">
        <v>3030</v>
      </c>
      <c r="N112" t="str">
        <f t="shared" si="3"/>
        <v>(小４・千　葉)</v>
      </c>
    </row>
    <row r="113" spans="1:14" ht="15" customHeight="1">
      <c r="A113" t="str">
        <f t="shared" si="2"/>
        <v>深谷　柚衣</v>
      </c>
      <c r="B113" s="1">
        <v>128</v>
      </c>
      <c r="C113" s="6" t="s">
        <v>711</v>
      </c>
      <c r="D113" s="1" t="s">
        <v>3066</v>
      </c>
      <c r="E113" s="4" t="s">
        <v>712</v>
      </c>
      <c r="F113" s="93" t="s">
        <v>713</v>
      </c>
      <c r="G113" s="4" t="s">
        <v>714</v>
      </c>
      <c r="H113" s="1" t="s">
        <v>40</v>
      </c>
      <c r="I113" s="19" t="s">
        <v>2208</v>
      </c>
      <c r="J113" s="1">
        <v>128</v>
      </c>
      <c r="K113" s="6" t="s">
        <v>711</v>
      </c>
      <c r="L113" s="1" t="s">
        <v>2376</v>
      </c>
      <c r="M113" t="s">
        <v>3030</v>
      </c>
      <c r="N113" t="str">
        <f t="shared" si="3"/>
        <v>(小４・千　葉)</v>
      </c>
    </row>
    <row r="114" spans="1:14" ht="15" customHeight="1">
      <c r="A114" t="str">
        <f t="shared" si="2"/>
        <v>申　　悠宏</v>
      </c>
      <c r="B114" s="1">
        <v>129</v>
      </c>
      <c r="C114" s="6" t="s">
        <v>715</v>
      </c>
      <c r="D114" s="1" t="s">
        <v>3066</v>
      </c>
      <c r="E114" s="4" t="s">
        <v>716</v>
      </c>
      <c r="F114" s="92" t="s">
        <v>717</v>
      </c>
      <c r="G114" s="4" t="s">
        <v>718</v>
      </c>
      <c r="H114" s="1" t="s">
        <v>81</v>
      </c>
      <c r="I114" s="19" t="s">
        <v>2209</v>
      </c>
      <c r="J114" s="1">
        <v>129</v>
      </c>
      <c r="K114" s="6" t="s">
        <v>715</v>
      </c>
      <c r="L114" s="2" t="s">
        <v>2783</v>
      </c>
      <c r="M114" t="s">
        <v>3030</v>
      </c>
      <c r="N114" t="str">
        <f t="shared" si="3"/>
        <v>(小３・千　葉)</v>
      </c>
    </row>
    <row r="115" spans="1:14" ht="15" customHeight="1">
      <c r="A115" t="str">
        <f t="shared" si="2"/>
        <v>河原　廣柾</v>
      </c>
      <c r="B115" s="1">
        <v>129</v>
      </c>
      <c r="C115" s="6" t="s">
        <v>759</v>
      </c>
      <c r="D115" s="1" t="s">
        <v>3066</v>
      </c>
      <c r="E115" s="4" t="s">
        <v>760</v>
      </c>
      <c r="F115" s="93" t="s">
        <v>761</v>
      </c>
      <c r="G115" s="4" t="s">
        <v>762</v>
      </c>
      <c r="H115" s="1" t="s">
        <v>40</v>
      </c>
      <c r="I115" s="19" t="s">
        <v>2209</v>
      </c>
      <c r="J115" s="1">
        <v>129</v>
      </c>
      <c r="K115" s="6" t="s">
        <v>759</v>
      </c>
      <c r="L115" s="1" t="s">
        <v>2377</v>
      </c>
      <c r="M115" t="s">
        <v>3030</v>
      </c>
      <c r="N115" t="str">
        <f t="shared" si="3"/>
        <v>(小４・千　葉)</v>
      </c>
    </row>
    <row r="116" spans="1:14" ht="15" customHeight="1">
      <c r="A116" t="str">
        <f t="shared" si="2"/>
        <v>橋本　　倖</v>
      </c>
      <c r="B116" s="1">
        <v>130</v>
      </c>
      <c r="C116" s="6" t="s">
        <v>770</v>
      </c>
      <c r="D116" s="1" t="s">
        <v>3066</v>
      </c>
      <c r="E116" s="4" t="s">
        <v>764</v>
      </c>
      <c r="F116" s="93" t="s">
        <v>771</v>
      </c>
      <c r="G116" s="4" t="s">
        <v>772</v>
      </c>
      <c r="H116" s="1" t="s">
        <v>40</v>
      </c>
      <c r="I116" s="19" t="s">
        <v>2179</v>
      </c>
      <c r="J116" s="1">
        <v>130</v>
      </c>
      <c r="K116" s="6" t="s">
        <v>770</v>
      </c>
      <c r="L116" s="1" t="s">
        <v>2784</v>
      </c>
      <c r="M116" t="s">
        <v>3030</v>
      </c>
      <c r="N116" t="str">
        <f t="shared" si="3"/>
        <v>(小４・千　葉)</v>
      </c>
    </row>
    <row r="117" spans="1:14" ht="15" customHeight="1">
      <c r="A117" t="str">
        <f t="shared" si="2"/>
        <v>山田　芽生</v>
      </c>
      <c r="B117" s="1">
        <v>130</v>
      </c>
      <c r="C117" s="6" t="s">
        <v>773</v>
      </c>
      <c r="D117" s="1" t="s">
        <v>3066</v>
      </c>
      <c r="E117" s="4" t="s">
        <v>764</v>
      </c>
      <c r="F117" s="93" t="s">
        <v>774</v>
      </c>
      <c r="G117" s="4" t="s">
        <v>775</v>
      </c>
      <c r="H117" s="1" t="s">
        <v>81</v>
      </c>
      <c r="I117" s="19" t="s">
        <v>2179</v>
      </c>
      <c r="J117" s="1">
        <v>130</v>
      </c>
      <c r="K117" s="6" t="s">
        <v>773</v>
      </c>
      <c r="L117" s="1" t="s">
        <v>2378</v>
      </c>
      <c r="M117" t="s">
        <v>3030</v>
      </c>
      <c r="N117" t="str">
        <f t="shared" si="3"/>
        <v>(小３・千　葉)</v>
      </c>
    </row>
    <row r="118" spans="1:14" ht="15" customHeight="1">
      <c r="A118" t="str">
        <f t="shared" si="2"/>
        <v>舩津ひかり</v>
      </c>
      <c r="B118" s="1">
        <v>130</v>
      </c>
      <c r="C118" s="6" t="s">
        <v>776</v>
      </c>
      <c r="D118" s="1" t="s">
        <v>3066</v>
      </c>
      <c r="E118" s="4" t="s">
        <v>764</v>
      </c>
      <c r="F118" s="93" t="s">
        <v>777</v>
      </c>
      <c r="G118" s="4" t="s">
        <v>778</v>
      </c>
      <c r="H118" s="1" t="s">
        <v>40</v>
      </c>
      <c r="I118" s="19" t="s">
        <v>2179</v>
      </c>
      <c r="J118" s="1">
        <v>130</v>
      </c>
      <c r="K118" s="6" t="s">
        <v>776</v>
      </c>
      <c r="L118" s="1" t="s">
        <v>777</v>
      </c>
      <c r="M118" t="s">
        <v>3030</v>
      </c>
      <c r="N118" t="str">
        <f t="shared" si="3"/>
        <v>(小４・千　葉)</v>
      </c>
    </row>
    <row r="119" spans="1:14" ht="15" customHeight="1">
      <c r="A119" t="str">
        <f t="shared" si="2"/>
        <v>山口　大翔</v>
      </c>
      <c r="B119" s="1">
        <v>130</v>
      </c>
      <c r="C119" s="6" t="s">
        <v>779</v>
      </c>
      <c r="D119" s="1" t="s">
        <v>3066</v>
      </c>
      <c r="E119" s="4" t="s">
        <v>764</v>
      </c>
      <c r="F119" s="93" t="s">
        <v>780</v>
      </c>
      <c r="G119" s="4" t="s">
        <v>781</v>
      </c>
      <c r="H119" s="1" t="s">
        <v>40</v>
      </c>
      <c r="I119" s="19" t="s">
        <v>2179</v>
      </c>
      <c r="J119" s="1">
        <v>130</v>
      </c>
      <c r="K119" s="6" t="s">
        <v>779</v>
      </c>
      <c r="L119" s="1" t="s">
        <v>2379</v>
      </c>
      <c r="M119" t="s">
        <v>3030</v>
      </c>
      <c r="N119" t="str">
        <f t="shared" si="3"/>
        <v>(小４・千　葉)</v>
      </c>
    </row>
    <row r="120" spans="1:14" ht="15" customHeight="1">
      <c r="A120" t="str">
        <f t="shared" si="2"/>
        <v>堀田　浩夢</v>
      </c>
      <c r="B120" s="1">
        <v>132</v>
      </c>
      <c r="C120" s="6" t="s">
        <v>831</v>
      </c>
      <c r="D120" s="1" t="s">
        <v>3067</v>
      </c>
      <c r="E120" s="4" t="s">
        <v>828</v>
      </c>
      <c r="F120" s="93" t="s">
        <v>832</v>
      </c>
      <c r="G120" s="4" t="s">
        <v>833</v>
      </c>
      <c r="H120" s="1" t="s">
        <v>81</v>
      </c>
      <c r="I120" s="19" t="s">
        <v>2210</v>
      </c>
      <c r="J120" s="1">
        <v>132</v>
      </c>
      <c r="K120" s="6" t="s">
        <v>831</v>
      </c>
      <c r="L120" s="1" t="s">
        <v>2380</v>
      </c>
      <c r="M120" t="s">
        <v>3032</v>
      </c>
      <c r="N120" t="str">
        <f t="shared" si="3"/>
        <v>(小３・東　京)</v>
      </c>
    </row>
    <row r="121" spans="1:14" ht="15" customHeight="1">
      <c r="A121" t="str">
        <f t="shared" si="2"/>
        <v>南　　森譲</v>
      </c>
      <c r="B121" s="1">
        <v>132</v>
      </c>
      <c r="C121" s="6" t="s">
        <v>834</v>
      </c>
      <c r="D121" s="1" t="s">
        <v>3067</v>
      </c>
      <c r="E121" s="4" t="s">
        <v>828</v>
      </c>
      <c r="F121" s="93" t="s">
        <v>835</v>
      </c>
      <c r="G121" s="4" t="s">
        <v>836</v>
      </c>
      <c r="H121" s="1" t="s">
        <v>40</v>
      </c>
      <c r="I121" s="19" t="s">
        <v>2210</v>
      </c>
      <c r="J121" s="1">
        <v>132</v>
      </c>
      <c r="K121" s="6" t="s">
        <v>834</v>
      </c>
      <c r="L121" s="1" t="s">
        <v>2785</v>
      </c>
      <c r="M121" t="s">
        <v>3032</v>
      </c>
      <c r="N121" t="str">
        <f t="shared" si="3"/>
        <v>(小４・東　京)</v>
      </c>
    </row>
    <row r="122" spans="1:14" ht="15" customHeight="1">
      <c r="A122" t="str">
        <f t="shared" si="2"/>
        <v>藤井　琉惺</v>
      </c>
      <c r="B122" s="1">
        <v>133</v>
      </c>
      <c r="C122" s="6" t="s">
        <v>844</v>
      </c>
      <c r="D122" s="1" t="s">
        <v>3067</v>
      </c>
      <c r="E122" s="4" t="s">
        <v>838</v>
      </c>
      <c r="F122" s="93" t="s">
        <v>845</v>
      </c>
      <c r="G122" s="4" t="s">
        <v>846</v>
      </c>
      <c r="H122" s="1" t="s">
        <v>40</v>
      </c>
      <c r="I122" s="19" t="s">
        <v>2180</v>
      </c>
      <c r="J122" s="1">
        <v>133</v>
      </c>
      <c r="K122" s="6" t="s">
        <v>844</v>
      </c>
      <c r="L122" s="1" t="s">
        <v>2381</v>
      </c>
      <c r="M122" t="s">
        <v>3032</v>
      </c>
      <c r="N122" t="str">
        <f t="shared" si="3"/>
        <v>(小４・東　京)</v>
      </c>
    </row>
    <row r="123" spans="1:14" ht="15" customHeight="1">
      <c r="A123" t="str">
        <f t="shared" si="2"/>
        <v>栗原　優奈</v>
      </c>
      <c r="B123" s="1">
        <v>133</v>
      </c>
      <c r="C123" s="6" t="s">
        <v>847</v>
      </c>
      <c r="D123" s="1" t="s">
        <v>3067</v>
      </c>
      <c r="E123" s="4" t="s">
        <v>838</v>
      </c>
      <c r="F123" s="93" t="s">
        <v>848</v>
      </c>
      <c r="G123" s="4" t="s">
        <v>849</v>
      </c>
      <c r="H123" s="1" t="s">
        <v>40</v>
      </c>
      <c r="I123" s="19" t="s">
        <v>2180</v>
      </c>
      <c r="J123" s="1">
        <v>133</v>
      </c>
      <c r="K123" s="6" t="s">
        <v>847</v>
      </c>
      <c r="L123" s="1" t="s">
        <v>2382</v>
      </c>
      <c r="M123" t="s">
        <v>3032</v>
      </c>
      <c r="N123" t="str">
        <f t="shared" si="3"/>
        <v>(小４・東　京)</v>
      </c>
    </row>
    <row r="124" spans="1:14" ht="15" customHeight="1">
      <c r="A124" t="str">
        <f t="shared" si="2"/>
        <v>諸岡　椿紗</v>
      </c>
      <c r="B124" s="1">
        <v>133</v>
      </c>
      <c r="C124" s="6" t="s">
        <v>850</v>
      </c>
      <c r="D124" s="1" t="s">
        <v>3067</v>
      </c>
      <c r="E124" s="4" t="s">
        <v>838</v>
      </c>
      <c r="F124" s="93" t="s">
        <v>851</v>
      </c>
      <c r="G124" s="4" t="s">
        <v>852</v>
      </c>
      <c r="H124" s="1" t="s">
        <v>40</v>
      </c>
      <c r="I124" s="19" t="s">
        <v>2180</v>
      </c>
      <c r="J124" s="1">
        <v>133</v>
      </c>
      <c r="K124" s="6" t="s">
        <v>850</v>
      </c>
      <c r="L124" s="1" t="s">
        <v>2383</v>
      </c>
      <c r="M124" t="s">
        <v>3032</v>
      </c>
      <c r="N124" t="str">
        <f t="shared" si="3"/>
        <v>(小４・東　京)</v>
      </c>
    </row>
    <row r="125" spans="1:14" ht="15" customHeight="1">
      <c r="A125" t="str">
        <f t="shared" si="2"/>
        <v>金　　新人</v>
      </c>
      <c r="B125" s="1">
        <v>134</v>
      </c>
      <c r="C125" s="6" t="s">
        <v>898</v>
      </c>
      <c r="D125" s="1" t="s">
        <v>3067</v>
      </c>
      <c r="E125" s="4" t="s">
        <v>899</v>
      </c>
      <c r="F125" s="93" t="s">
        <v>900</v>
      </c>
      <c r="G125" s="4" t="s">
        <v>901</v>
      </c>
      <c r="H125" s="1" t="s">
        <v>81</v>
      </c>
      <c r="I125" s="19" t="s">
        <v>3039</v>
      </c>
      <c r="J125" s="1">
        <v>134</v>
      </c>
      <c r="K125" s="6" t="s">
        <v>898</v>
      </c>
      <c r="L125" s="1" t="s">
        <v>2786</v>
      </c>
      <c r="M125" t="s">
        <v>3032</v>
      </c>
      <c r="N125" t="str">
        <f t="shared" si="3"/>
        <v>(小３・東　京)</v>
      </c>
    </row>
    <row r="126" spans="1:14" ht="15" customHeight="1">
      <c r="A126" t="str">
        <f t="shared" si="2"/>
        <v>木口　間尋</v>
      </c>
      <c r="B126" s="1">
        <v>134</v>
      </c>
      <c r="C126" s="6" t="s">
        <v>902</v>
      </c>
      <c r="D126" s="1" t="s">
        <v>3067</v>
      </c>
      <c r="E126" s="4" t="s">
        <v>899</v>
      </c>
      <c r="F126" s="93" t="s">
        <v>903</v>
      </c>
      <c r="G126" s="4" t="s">
        <v>904</v>
      </c>
      <c r="H126" s="1" t="s">
        <v>81</v>
      </c>
      <c r="I126" s="19" t="s">
        <v>3039</v>
      </c>
      <c r="J126" s="1">
        <v>134</v>
      </c>
      <c r="K126" s="6" t="s">
        <v>902</v>
      </c>
      <c r="L126" s="1" t="s">
        <v>2384</v>
      </c>
      <c r="M126" t="s">
        <v>3032</v>
      </c>
      <c r="N126" t="str">
        <f t="shared" si="3"/>
        <v>(小３・東　京)</v>
      </c>
    </row>
    <row r="127" spans="1:14" ht="15" customHeight="1">
      <c r="A127" t="str">
        <f t="shared" si="2"/>
        <v>谷本　望珠</v>
      </c>
      <c r="B127" s="1">
        <v>134</v>
      </c>
      <c r="C127" s="6" t="s">
        <v>914</v>
      </c>
      <c r="D127" s="1" t="s">
        <v>3067</v>
      </c>
      <c r="E127" s="4" t="s">
        <v>899</v>
      </c>
      <c r="F127" s="93" t="s">
        <v>915</v>
      </c>
      <c r="G127" s="4" t="s">
        <v>916</v>
      </c>
      <c r="H127" s="1" t="s">
        <v>81</v>
      </c>
      <c r="I127" s="19" t="s">
        <v>3039</v>
      </c>
      <c r="J127" s="1">
        <v>134</v>
      </c>
      <c r="K127" s="6" t="s">
        <v>914</v>
      </c>
      <c r="L127" s="1" t="s">
        <v>2385</v>
      </c>
      <c r="M127" t="s">
        <v>3032</v>
      </c>
      <c r="N127" t="str">
        <f t="shared" si="3"/>
        <v>(小３・東　京)</v>
      </c>
    </row>
    <row r="128" spans="1:14" ht="15" customHeight="1">
      <c r="A128" t="str">
        <f t="shared" si="2"/>
        <v>西場麟太朗</v>
      </c>
      <c r="B128" s="1">
        <v>136</v>
      </c>
      <c r="C128" s="6" t="s">
        <v>921</v>
      </c>
      <c r="D128" s="1" t="s">
        <v>3067</v>
      </c>
      <c r="E128" s="4" t="s">
        <v>922</v>
      </c>
      <c r="F128" s="93" t="s">
        <v>923</v>
      </c>
      <c r="G128" s="4" t="s">
        <v>924</v>
      </c>
      <c r="H128" s="1" t="s">
        <v>81</v>
      </c>
      <c r="I128" s="19" t="s">
        <v>2211</v>
      </c>
      <c r="J128" s="1">
        <v>136</v>
      </c>
      <c r="K128" s="6" t="s">
        <v>921</v>
      </c>
      <c r="L128" s="1" t="s">
        <v>923</v>
      </c>
      <c r="M128" t="s">
        <v>3032</v>
      </c>
      <c r="N128" t="str">
        <f t="shared" si="3"/>
        <v>(小３・東　京)</v>
      </c>
    </row>
    <row r="129" spans="1:14" ht="15" customHeight="1">
      <c r="A129" t="str">
        <f t="shared" si="2"/>
        <v>矢島　陽向</v>
      </c>
      <c r="B129" s="1">
        <v>136</v>
      </c>
      <c r="C129" s="6" t="s">
        <v>944</v>
      </c>
      <c r="D129" s="1" t="s">
        <v>3067</v>
      </c>
      <c r="E129" s="4" t="s">
        <v>922</v>
      </c>
      <c r="F129" s="93" t="s">
        <v>945</v>
      </c>
      <c r="G129" s="4" t="s">
        <v>946</v>
      </c>
      <c r="H129" s="1" t="s">
        <v>40</v>
      </c>
      <c r="I129" s="19" t="s">
        <v>2211</v>
      </c>
      <c r="J129" s="1">
        <v>136</v>
      </c>
      <c r="K129" s="6" t="s">
        <v>944</v>
      </c>
      <c r="L129" s="1" t="s">
        <v>2386</v>
      </c>
      <c r="M129" t="s">
        <v>3032</v>
      </c>
      <c r="N129" t="str">
        <f t="shared" si="3"/>
        <v>(小４・東　京)</v>
      </c>
    </row>
    <row r="130" spans="1:14" ht="15" customHeight="1">
      <c r="A130" t="str">
        <f t="shared" si="2"/>
        <v>佐藤　乙女</v>
      </c>
      <c r="B130" s="1">
        <v>138</v>
      </c>
      <c r="C130" s="6" t="s">
        <v>960</v>
      </c>
      <c r="D130" s="1" t="s">
        <v>3067</v>
      </c>
      <c r="E130" s="4" t="s">
        <v>961</v>
      </c>
      <c r="F130" s="93" t="s">
        <v>962</v>
      </c>
      <c r="G130" s="4" t="s">
        <v>963</v>
      </c>
      <c r="H130" s="1" t="s">
        <v>81</v>
      </c>
      <c r="I130" s="19" t="s">
        <v>2182</v>
      </c>
      <c r="J130" s="1">
        <v>138</v>
      </c>
      <c r="K130" s="6" t="s">
        <v>960</v>
      </c>
      <c r="L130" s="1" t="s">
        <v>2387</v>
      </c>
      <c r="M130" t="s">
        <v>3032</v>
      </c>
      <c r="N130" t="str">
        <f t="shared" si="3"/>
        <v>(小３・東　京)</v>
      </c>
    </row>
    <row r="131" spans="1:14" ht="15" customHeight="1">
      <c r="A131" t="str">
        <f t="shared" ref="A131:A194" si="4">F131</f>
        <v>岡村梨紗子</v>
      </c>
      <c r="B131" s="1">
        <v>138</v>
      </c>
      <c r="C131" s="6" t="s">
        <v>964</v>
      </c>
      <c r="D131" s="1" t="s">
        <v>3067</v>
      </c>
      <c r="E131" s="4" t="s">
        <v>961</v>
      </c>
      <c r="F131" s="93" t="s">
        <v>965</v>
      </c>
      <c r="G131" s="4" t="s">
        <v>966</v>
      </c>
      <c r="H131" s="1" t="s">
        <v>81</v>
      </c>
      <c r="I131" s="19" t="s">
        <v>2182</v>
      </c>
      <c r="J131" s="1">
        <v>138</v>
      </c>
      <c r="K131" s="6" t="s">
        <v>964</v>
      </c>
      <c r="L131" s="1" t="s">
        <v>965</v>
      </c>
      <c r="M131" t="s">
        <v>3032</v>
      </c>
      <c r="N131" t="str">
        <f t="shared" ref="N131:N194" si="5">"("&amp;H131&amp;"・"&amp;M131&amp;")"</f>
        <v>(小３・東　京)</v>
      </c>
    </row>
    <row r="132" spans="1:14" ht="15" customHeight="1">
      <c r="A132" t="str">
        <f t="shared" si="4"/>
        <v>松島　和泉</v>
      </c>
      <c r="B132" s="1">
        <v>138</v>
      </c>
      <c r="C132" s="6" t="s">
        <v>967</v>
      </c>
      <c r="D132" s="1" t="s">
        <v>3067</v>
      </c>
      <c r="E132" s="4" t="s">
        <v>961</v>
      </c>
      <c r="F132" s="93" t="s">
        <v>968</v>
      </c>
      <c r="G132" s="4" t="s">
        <v>969</v>
      </c>
      <c r="H132" s="1" t="s">
        <v>40</v>
      </c>
      <c r="I132" s="19" t="s">
        <v>2182</v>
      </c>
      <c r="J132" s="1">
        <v>138</v>
      </c>
      <c r="K132" s="6" t="s">
        <v>967</v>
      </c>
      <c r="L132" s="1" t="s">
        <v>2388</v>
      </c>
      <c r="M132" t="s">
        <v>3032</v>
      </c>
      <c r="N132" t="str">
        <f t="shared" si="5"/>
        <v>(小４・東　京)</v>
      </c>
    </row>
    <row r="133" spans="1:14" ht="15" customHeight="1">
      <c r="A133" t="str">
        <f t="shared" si="4"/>
        <v>田口　快渡</v>
      </c>
      <c r="B133" s="1">
        <v>138</v>
      </c>
      <c r="C133" s="6" t="s">
        <v>986</v>
      </c>
      <c r="D133" s="1" t="s">
        <v>3067</v>
      </c>
      <c r="E133" s="4" t="s">
        <v>975</v>
      </c>
      <c r="F133" s="92" t="s">
        <v>987</v>
      </c>
      <c r="G133" s="4" t="s">
        <v>988</v>
      </c>
      <c r="H133" s="1" t="s">
        <v>81</v>
      </c>
      <c r="I133" s="19" t="s">
        <v>2182</v>
      </c>
      <c r="J133" s="1">
        <v>138</v>
      </c>
      <c r="K133" s="6" t="s">
        <v>986</v>
      </c>
      <c r="L133" s="2" t="s">
        <v>2389</v>
      </c>
      <c r="M133" t="s">
        <v>3032</v>
      </c>
      <c r="N133" t="str">
        <f t="shared" si="5"/>
        <v>(小３・東　京)</v>
      </c>
    </row>
    <row r="134" spans="1:14" ht="15" customHeight="1">
      <c r="A134" t="str">
        <f t="shared" si="4"/>
        <v>大野　　咲</v>
      </c>
      <c r="B134" s="1">
        <v>138</v>
      </c>
      <c r="C134" s="6" t="s">
        <v>989</v>
      </c>
      <c r="D134" s="1" t="s">
        <v>3067</v>
      </c>
      <c r="E134" s="4" t="s">
        <v>975</v>
      </c>
      <c r="F134" s="92" t="s">
        <v>990</v>
      </c>
      <c r="G134" s="4" t="s">
        <v>991</v>
      </c>
      <c r="H134" s="1" t="s">
        <v>81</v>
      </c>
      <c r="I134" s="19" t="s">
        <v>2182</v>
      </c>
      <c r="J134" s="1">
        <v>138</v>
      </c>
      <c r="K134" s="6" t="s">
        <v>989</v>
      </c>
      <c r="L134" s="2" t="s">
        <v>2787</v>
      </c>
      <c r="M134" t="s">
        <v>3032</v>
      </c>
      <c r="N134" t="str">
        <f t="shared" si="5"/>
        <v>(小３・東　京)</v>
      </c>
    </row>
    <row r="135" spans="1:14" ht="15" customHeight="1">
      <c r="A135" t="str">
        <f t="shared" si="4"/>
        <v>武田　怜久</v>
      </c>
      <c r="B135" s="1">
        <v>138</v>
      </c>
      <c r="C135" s="6" t="s">
        <v>992</v>
      </c>
      <c r="D135" s="1" t="s">
        <v>3067</v>
      </c>
      <c r="E135" s="4" t="s">
        <v>975</v>
      </c>
      <c r="F135" s="92" t="s">
        <v>993</v>
      </c>
      <c r="G135" s="4" t="s">
        <v>994</v>
      </c>
      <c r="H135" s="1" t="s">
        <v>81</v>
      </c>
      <c r="I135" s="19" t="s">
        <v>2182</v>
      </c>
      <c r="J135" s="1">
        <v>138</v>
      </c>
      <c r="K135" s="6" t="s">
        <v>992</v>
      </c>
      <c r="L135" s="2" t="s">
        <v>2390</v>
      </c>
      <c r="M135" t="s">
        <v>3032</v>
      </c>
      <c r="N135" t="str">
        <f t="shared" si="5"/>
        <v>(小３・東　京)</v>
      </c>
    </row>
    <row r="136" spans="1:14" ht="15" customHeight="1">
      <c r="A136" t="str">
        <f t="shared" si="4"/>
        <v>江上　愛和</v>
      </c>
      <c r="B136" s="1">
        <v>138</v>
      </c>
      <c r="C136" s="6" t="s">
        <v>995</v>
      </c>
      <c r="D136" s="1" t="s">
        <v>3067</v>
      </c>
      <c r="E136" s="4" t="s">
        <v>975</v>
      </c>
      <c r="F136" s="92" t="s">
        <v>996</v>
      </c>
      <c r="G136" s="4" t="s">
        <v>997</v>
      </c>
      <c r="H136" s="1" t="s">
        <v>81</v>
      </c>
      <c r="I136" s="19" t="s">
        <v>2182</v>
      </c>
      <c r="J136" s="1">
        <v>138</v>
      </c>
      <c r="K136" s="6" t="s">
        <v>995</v>
      </c>
      <c r="L136" s="2" t="s">
        <v>2391</v>
      </c>
      <c r="M136" t="s">
        <v>3032</v>
      </c>
      <c r="N136" t="str">
        <f t="shared" si="5"/>
        <v>(小３・東　京)</v>
      </c>
    </row>
    <row r="137" spans="1:14" ht="15" customHeight="1">
      <c r="A137" t="str">
        <f t="shared" si="4"/>
        <v>及川　美月</v>
      </c>
      <c r="B137" s="1">
        <v>138</v>
      </c>
      <c r="C137" s="6" t="s">
        <v>998</v>
      </c>
      <c r="D137" s="1" t="s">
        <v>3067</v>
      </c>
      <c r="E137" s="4" t="s">
        <v>975</v>
      </c>
      <c r="F137" s="92" t="s">
        <v>999</v>
      </c>
      <c r="G137" s="4" t="s">
        <v>1000</v>
      </c>
      <c r="H137" s="1" t="s">
        <v>81</v>
      </c>
      <c r="I137" s="19" t="s">
        <v>2182</v>
      </c>
      <c r="J137" s="1">
        <v>138</v>
      </c>
      <c r="K137" s="6" t="s">
        <v>998</v>
      </c>
      <c r="L137" s="2" t="s">
        <v>2392</v>
      </c>
      <c r="M137" t="s">
        <v>3032</v>
      </c>
      <c r="N137" t="str">
        <f t="shared" si="5"/>
        <v>(小３・東　京)</v>
      </c>
    </row>
    <row r="138" spans="1:14" ht="15" customHeight="1">
      <c r="A138" t="str">
        <f t="shared" si="4"/>
        <v>吉村　　櫂</v>
      </c>
      <c r="B138" s="1">
        <v>138</v>
      </c>
      <c r="C138" s="6" t="s">
        <v>1001</v>
      </c>
      <c r="D138" s="1" t="s">
        <v>3067</v>
      </c>
      <c r="E138" s="4" t="s">
        <v>975</v>
      </c>
      <c r="F138" s="92" t="s">
        <v>1002</v>
      </c>
      <c r="G138" s="4" t="s">
        <v>1003</v>
      </c>
      <c r="H138" s="1" t="s">
        <v>81</v>
      </c>
      <c r="I138" s="19" t="s">
        <v>2182</v>
      </c>
      <c r="J138" s="1">
        <v>138</v>
      </c>
      <c r="K138" s="6" t="s">
        <v>1001</v>
      </c>
      <c r="L138" s="2" t="s">
        <v>2788</v>
      </c>
      <c r="M138" t="s">
        <v>3032</v>
      </c>
      <c r="N138" t="str">
        <f t="shared" si="5"/>
        <v>(小３・東　京)</v>
      </c>
    </row>
    <row r="139" spans="1:14" ht="15" customHeight="1">
      <c r="A139" t="str">
        <f t="shared" si="4"/>
        <v>畠山　裕登</v>
      </c>
      <c r="B139" s="1">
        <v>140</v>
      </c>
      <c r="C139" s="6" t="s">
        <v>1012</v>
      </c>
      <c r="D139" s="1" t="s">
        <v>3067</v>
      </c>
      <c r="E139" s="4" t="s">
        <v>1013</v>
      </c>
      <c r="F139" s="93" t="s">
        <v>1014</v>
      </c>
      <c r="G139" s="4" t="s">
        <v>1015</v>
      </c>
      <c r="H139" s="1" t="s">
        <v>40</v>
      </c>
      <c r="I139" s="19" t="s">
        <v>2212</v>
      </c>
      <c r="J139" s="1">
        <v>140</v>
      </c>
      <c r="K139" s="6" t="s">
        <v>1012</v>
      </c>
      <c r="L139" s="1" t="s">
        <v>2393</v>
      </c>
      <c r="M139" t="s">
        <v>3032</v>
      </c>
      <c r="N139" t="str">
        <f t="shared" si="5"/>
        <v>(小４・東　京)</v>
      </c>
    </row>
    <row r="140" spans="1:14" ht="15" customHeight="1">
      <c r="A140" t="str">
        <f t="shared" si="4"/>
        <v>末松　　峻</v>
      </c>
      <c r="B140" s="1">
        <v>141</v>
      </c>
      <c r="C140" s="6" t="s">
        <v>1023</v>
      </c>
      <c r="D140" s="1" t="s">
        <v>3067</v>
      </c>
      <c r="E140" s="4" t="s">
        <v>1017</v>
      </c>
      <c r="F140" s="92" t="s">
        <v>1024</v>
      </c>
      <c r="G140" s="4" t="s">
        <v>1025</v>
      </c>
      <c r="H140" s="1" t="s">
        <v>40</v>
      </c>
      <c r="I140" s="19" t="s">
        <v>2183</v>
      </c>
      <c r="J140" s="1">
        <v>141</v>
      </c>
      <c r="K140" s="6" t="s">
        <v>1023</v>
      </c>
      <c r="L140" s="2" t="s">
        <v>2789</v>
      </c>
      <c r="M140" t="s">
        <v>3032</v>
      </c>
      <c r="N140" t="str">
        <f t="shared" si="5"/>
        <v>(小４・東　京)</v>
      </c>
    </row>
    <row r="141" spans="1:14" ht="15" customHeight="1">
      <c r="A141" t="str">
        <f t="shared" si="4"/>
        <v>田中　　奏</v>
      </c>
      <c r="B141" s="1">
        <v>141</v>
      </c>
      <c r="C141" s="6" t="s">
        <v>1026</v>
      </c>
      <c r="D141" s="1" t="s">
        <v>3067</v>
      </c>
      <c r="E141" s="4" t="s">
        <v>1017</v>
      </c>
      <c r="F141" s="92" t="s">
        <v>1027</v>
      </c>
      <c r="G141" s="4" t="s">
        <v>1028</v>
      </c>
      <c r="H141" s="1" t="s">
        <v>81</v>
      </c>
      <c r="I141" s="19" t="s">
        <v>2183</v>
      </c>
      <c r="J141" s="1">
        <v>141</v>
      </c>
      <c r="K141" s="6" t="s">
        <v>1026</v>
      </c>
      <c r="L141" s="2" t="s">
        <v>2790</v>
      </c>
      <c r="M141" t="s">
        <v>3032</v>
      </c>
      <c r="N141" t="str">
        <f t="shared" si="5"/>
        <v>(小３・東　京)</v>
      </c>
    </row>
    <row r="142" spans="1:14" ht="15" customHeight="1">
      <c r="A142" t="str">
        <f t="shared" si="4"/>
        <v>須山　　悠</v>
      </c>
      <c r="B142" s="1">
        <v>141</v>
      </c>
      <c r="C142" s="6" t="s">
        <v>1029</v>
      </c>
      <c r="D142" s="1" t="s">
        <v>3067</v>
      </c>
      <c r="E142" s="4" t="s">
        <v>1017</v>
      </c>
      <c r="F142" s="92" t="s">
        <v>1030</v>
      </c>
      <c r="G142" s="4" t="s">
        <v>1031</v>
      </c>
      <c r="H142" s="1" t="s">
        <v>81</v>
      </c>
      <c r="I142" s="19" t="s">
        <v>2183</v>
      </c>
      <c r="J142" s="1">
        <v>141</v>
      </c>
      <c r="K142" s="6" t="s">
        <v>1029</v>
      </c>
      <c r="L142" s="2" t="s">
        <v>2791</v>
      </c>
      <c r="M142" t="s">
        <v>3032</v>
      </c>
      <c r="N142" t="str">
        <f t="shared" si="5"/>
        <v>(小３・東　京)</v>
      </c>
    </row>
    <row r="143" spans="1:14" ht="15" customHeight="1">
      <c r="A143" t="str">
        <f t="shared" si="4"/>
        <v>神白　世愛</v>
      </c>
      <c r="B143" s="1">
        <v>141</v>
      </c>
      <c r="C143" s="6" t="s">
        <v>1032</v>
      </c>
      <c r="D143" s="1" t="s">
        <v>3067</v>
      </c>
      <c r="E143" s="4" t="s">
        <v>1017</v>
      </c>
      <c r="F143" s="92" t="s">
        <v>1033</v>
      </c>
      <c r="G143" s="4" t="s">
        <v>1034</v>
      </c>
      <c r="H143" s="1" t="s">
        <v>40</v>
      </c>
      <c r="I143" s="19" t="s">
        <v>2183</v>
      </c>
      <c r="J143" s="1">
        <v>141</v>
      </c>
      <c r="K143" s="6" t="s">
        <v>1032</v>
      </c>
      <c r="L143" s="2" t="s">
        <v>2394</v>
      </c>
      <c r="M143" t="s">
        <v>3032</v>
      </c>
      <c r="N143" t="str">
        <f t="shared" si="5"/>
        <v>(小４・東　京)</v>
      </c>
    </row>
    <row r="144" spans="1:14" ht="15" customHeight="1">
      <c r="A144" t="str">
        <f t="shared" si="4"/>
        <v>村上　莉菜</v>
      </c>
      <c r="B144" s="1">
        <v>141</v>
      </c>
      <c r="C144" s="6" t="s">
        <v>1038</v>
      </c>
      <c r="D144" s="1" t="s">
        <v>3067</v>
      </c>
      <c r="E144" s="4" t="s">
        <v>1017</v>
      </c>
      <c r="F144" s="92" t="s">
        <v>1039</v>
      </c>
      <c r="G144" s="4" t="s">
        <v>1040</v>
      </c>
      <c r="H144" s="1" t="s">
        <v>40</v>
      </c>
      <c r="I144" s="19" t="s">
        <v>2183</v>
      </c>
      <c r="J144" s="1">
        <v>141</v>
      </c>
      <c r="K144" s="6" t="s">
        <v>1038</v>
      </c>
      <c r="L144" s="2" t="s">
        <v>2395</v>
      </c>
      <c r="M144" t="s">
        <v>3032</v>
      </c>
      <c r="N144" t="str">
        <f t="shared" si="5"/>
        <v>(小４・東　京)</v>
      </c>
    </row>
    <row r="145" spans="1:14" ht="15" customHeight="1">
      <c r="A145" t="str">
        <f t="shared" si="4"/>
        <v>今井　愛理</v>
      </c>
      <c r="B145" s="1">
        <v>141</v>
      </c>
      <c r="C145" s="6" t="s">
        <v>1055</v>
      </c>
      <c r="D145" s="1" t="s">
        <v>3067</v>
      </c>
      <c r="E145" s="4" t="s">
        <v>1017</v>
      </c>
      <c r="F145" s="92" t="s">
        <v>1056</v>
      </c>
      <c r="G145" s="4" t="s">
        <v>1057</v>
      </c>
      <c r="H145" s="1" t="s">
        <v>81</v>
      </c>
      <c r="I145" s="19" t="s">
        <v>2183</v>
      </c>
      <c r="J145" s="1">
        <v>141</v>
      </c>
      <c r="K145" s="6" t="s">
        <v>1055</v>
      </c>
      <c r="L145" s="2" t="s">
        <v>2396</v>
      </c>
      <c r="M145" t="s">
        <v>3032</v>
      </c>
      <c r="N145" t="str">
        <f t="shared" si="5"/>
        <v>(小３・東　京)</v>
      </c>
    </row>
    <row r="146" spans="1:14" ht="15" customHeight="1">
      <c r="A146" t="str">
        <f t="shared" si="4"/>
        <v>杉山　心寧</v>
      </c>
      <c r="B146" s="1">
        <v>141</v>
      </c>
      <c r="C146" s="6" t="s">
        <v>1065</v>
      </c>
      <c r="D146" s="1" t="s">
        <v>3067</v>
      </c>
      <c r="E146" s="4" t="s">
        <v>1017</v>
      </c>
      <c r="F146" s="92" t="s">
        <v>1066</v>
      </c>
      <c r="G146" s="4" t="s">
        <v>1067</v>
      </c>
      <c r="H146" s="1" t="s">
        <v>81</v>
      </c>
      <c r="I146" s="19" t="s">
        <v>2183</v>
      </c>
      <c r="J146" s="1">
        <v>141</v>
      </c>
      <c r="K146" s="6" t="s">
        <v>1065</v>
      </c>
      <c r="L146" s="2" t="s">
        <v>2397</v>
      </c>
      <c r="M146" t="s">
        <v>3032</v>
      </c>
      <c r="N146" t="str">
        <f t="shared" si="5"/>
        <v>(小３・東　京)</v>
      </c>
    </row>
    <row r="147" spans="1:14" ht="15" customHeight="1">
      <c r="A147" t="str">
        <f t="shared" si="4"/>
        <v>吉田　雅朋</v>
      </c>
      <c r="B147" s="1">
        <v>141</v>
      </c>
      <c r="C147" s="6" t="s">
        <v>1068</v>
      </c>
      <c r="D147" s="1" t="s">
        <v>3067</v>
      </c>
      <c r="E147" s="4" t="s">
        <v>1017</v>
      </c>
      <c r="F147" s="92" t="s">
        <v>1069</v>
      </c>
      <c r="G147" s="4" t="s">
        <v>1070</v>
      </c>
      <c r="H147" s="1" t="s">
        <v>40</v>
      </c>
      <c r="I147" s="19" t="s">
        <v>2183</v>
      </c>
      <c r="J147" s="1">
        <v>141</v>
      </c>
      <c r="K147" s="6" t="s">
        <v>1068</v>
      </c>
      <c r="L147" s="2" t="s">
        <v>2398</v>
      </c>
      <c r="M147" t="s">
        <v>3032</v>
      </c>
      <c r="N147" t="str">
        <f t="shared" si="5"/>
        <v>(小４・東　京)</v>
      </c>
    </row>
    <row r="148" spans="1:14" ht="15" customHeight="1">
      <c r="A148" t="str">
        <f t="shared" si="4"/>
        <v>横山雄治郎</v>
      </c>
      <c r="B148" s="1">
        <v>141</v>
      </c>
      <c r="C148" s="6" t="s">
        <v>1080</v>
      </c>
      <c r="D148" s="1" t="s">
        <v>3067</v>
      </c>
      <c r="E148" s="4" t="s">
        <v>1017</v>
      </c>
      <c r="F148" s="92" t="s">
        <v>1081</v>
      </c>
      <c r="G148" s="4" t="s">
        <v>1082</v>
      </c>
      <c r="H148" s="1" t="s">
        <v>81</v>
      </c>
      <c r="I148" s="19" t="s">
        <v>2183</v>
      </c>
      <c r="J148" s="1">
        <v>141</v>
      </c>
      <c r="K148" s="6" t="s">
        <v>1080</v>
      </c>
      <c r="L148" s="2" t="s">
        <v>1081</v>
      </c>
      <c r="M148" t="s">
        <v>3032</v>
      </c>
      <c r="N148" t="str">
        <f t="shared" si="5"/>
        <v>(小３・東　京)</v>
      </c>
    </row>
    <row r="149" spans="1:14" ht="15" customHeight="1">
      <c r="A149" t="str">
        <f t="shared" si="4"/>
        <v>門野　拓実</v>
      </c>
      <c r="B149" s="1">
        <v>141</v>
      </c>
      <c r="C149" s="6" t="s">
        <v>1086</v>
      </c>
      <c r="D149" s="1" t="s">
        <v>3067</v>
      </c>
      <c r="E149" s="4" t="s">
        <v>1017</v>
      </c>
      <c r="F149" s="92" t="s">
        <v>1087</v>
      </c>
      <c r="G149" s="4" t="s">
        <v>1088</v>
      </c>
      <c r="H149" s="1" t="s">
        <v>40</v>
      </c>
      <c r="I149" s="19" t="s">
        <v>2183</v>
      </c>
      <c r="J149" s="1">
        <v>141</v>
      </c>
      <c r="K149" s="6" t="s">
        <v>1086</v>
      </c>
      <c r="L149" s="2" t="s">
        <v>2399</v>
      </c>
      <c r="M149" t="s">
        <v>3032</v>
      </c>
      <c r="N149" t="str">
        <f t="shared" si="5"/>
        <v>(小４・東　京)</v>
      </c>
    </row>
    <row r="150" spans="1:14" ht="15" customHeight="1">
      <c r="A150" t="str">
        <f t="shared" si="4"/>
        <v>浅岡　　諒</v>
      </c>
      <c r="B150" s="1">
        <v>143</v>
      </c>
      <c r="C150" s="6" t="s">
        <v>1105</v>
      </c>
      <c r="D150" s="1" t="s">
        <v>3067</v>
      </c>
      <c r="E150" s="4" t="s">
        <v>1102</v>
      </c>
      <c r="F150" s="93" t="s">
        <v>1106</v>
      </c>
      <c r="G150" s="4" t="s">
        <v>1107</v>
      </c>
      <c r="H150" s="1" t="s">
        <v>81</v>
      </c>
      <c r="I150" s="19" t="s">
        <v>2184</v>
      </c>
      <c r="J150" s="1">
        <v>143</v>
      </c>
      <c r="K150" s="6" t="s">
        <v>1105</v>
      </c>
      <c r="L150" s="1" t="s">
        <v>2792</v>
      </c>
      <c r="M150" t="s">
        <v>3032</v>
      </c>
      <c r="N150" t="str">
        <f t="shared" si="5"/>
        <v>(小３・東　京)</v>
      </c>
    </row>
    <row r="151" spans="1:14" ht="15" customHeight="1">
      <c r="A151" t="str">
        <f t="shared" si="4"/>
        <v>野口　芽以</v>
      </c>
      <c r="B151" s="1">
        <v>149</v>
      </c>
      <c r="C151" s="6" t="s">
        <v>1147</v>
      </c>
      <c r="D151" s="1" t="s">
        <v>3067</v>
      </c>
      <c r="E151" s="4" t="s">
        <v>1148</v>
      </c>
      <c r="F151" s="93" t="s">
        <v>1149</v>
      </c>
      <c r="G151" s="4" t="s">
        <v>1150</v>
      </c>
      <c r="H151" s="1" t="s">
        <v>105</v>
      </c>
      <c r="I151" s="19" t="s">
        <v>2213</v>
      </c>
      <c r="J151" s="1">
        <v>149</v>
      </c>
      <c r="K151" s="6" t="s">
        <v>1147</v>
      </c>
      <c r="L151" s="1" t="s">
        <v>2400</v>
      </c>
      <c r="M151" t="s">
        <v>3032</v>
      </c>
      <c r="N151" t="str">
        <f t="shared" si="5"/>
        <v>(小３・東　京)</v>
      </c>
    </row>
    <row r="152" spans="1:14" ht="15" customHeight="1">
      <c r="A152" t="str">
        <f t="shared" si="4"/>
        <v>斉城　　裕</v>
      </c>
      <c r="B152" s="1">
        <v>149</v>
      </c>
      <c r="C152" s="6" t="s">
        <v>1151</v>
      </c>
      <c r="D152" s="1" t="s">
        <v>3067</v>
      </c>
      <c r="E152" s="4" t="s">
        <v>1148</v>
      </c>
      <c r="F152" s="93" t="s">
        <v>1152</v>
      </c>
      <c r="G152" s="4" t="s">
        <v>1153</v>
      </c>
      <c r="H152" s="1" t="s">
        <v>40</v>
      </c>
      <c r="I152" s="19" t="s">
        <v>2213</v>
      </c>
      <c r="J152" s="1">
        <v>149</v>
      </c>
      <c r="K152" s="6" t="s">
        <v>1151</v>
      </c>
      <c r="L152" s="1" t="s">
        <v>2793</v>
      </c>
      <c r="M152" t="s">
        <v>3032</v>
      </c>
      <c r="N152" t="str">
        <f t="shared" si="5"/>
        <v>(小４・東　京)</v>
      </c>
    </row>
    <row r="153" spans="1:14" ht="15" customHeight="1">
      <c r="A153" t="str">
        <f t="shared" si="4"/>
        <v>高木　瑛杜</v>
      </c>
      <c r="B153" s="1">
        <v>149</v>
      </c>
      <c r="C153" s="6" t="s">
        <v>1154</v>
      </c>
      <c r="D153" s="1" t="s">
        <v>3067</v>
      </c>
      <c r="E153" s="4" t="s">
        <v>1148</v>
      </c>
      <c r="F153" s="93" t="s">
        <v>1155</v>
      </c>
      <c r="G153" s="4" t="s">
        <v>1156</v>
      </c>
      <c r="H153" s="1" t="s">
        <v>40</v>
      </c>
      <c r="I153" s="19" t="s">
        <v>2213</v>
      </c>
      <c r="J153" s="1">
        <v>149</v>
      </c>
      <c r="K153" s="6" t="s">
        <v>1154</v>
      </c>
      <c r="L153" s="1" t="s">
        <v>2401</v>
      </c>
      <c r="M153" t="s">
        <v>3032</v>
      </c>
      <c r="N153" t="str">
        <f t="shared" si="5"/>
        <v>(小４・東　京)</v>
      </c>
    </row>
    <row r="154" spans="1:14" ht="15" customHeight="1">
      <c r="A154" t="str">
        <f t="shared" si="4"/>
        <v>保立希乃心</v>
      </c>
      <c r="B154" s="1">
        <v>149</v>
      </c>
      <c r="C154" s="6" t="s">
        <v>1237</v>
      </c>
      <c r="D154" s="1" t="s">
        <v>3067</v>
      </c>
      <c r="E154" s="4" t="s">
        <v>1148</v>
      </c>
      <c r="F154" s="93" t="s">
        <v>1238</v>
      </c>
      <c r="G154" s="4" t="s">
        <v>1239</v>
      </c>
      <c r="H154" s="1" t="s">
        <v>105</v>
      </c>
      <c r="I154" s="19" t="s">
        <v>2213</v>
      </c>
      <c r="J154" s="1">
        <v>149</v>
      </c>
      <c r="K154" s="6" t="s">
        <v>1237</v>
      </c>
      <c r="L154" s="1" t="s">
        <v>1238</v>
      </c>
      <c r="M154" t="s">
        <v>3032</v>
      </c>
      <c r="N154" t="str">
        <f t="shared" si="5"/>
        <v>(小３・東　京)</v>
      </c>
    </row>
    <row r="155" spans="1:14" ht="15" customHeight="1">
      <c r="A155" t="str">
        <f t="shared" si="4"/>
        <v>鈴木　智陽</v>
      </c>
      <c r="B155" s="1">
        <v>149</v>
      </c>
      <c r="C155" s="6" t="s">
        <v>1240</v>
      </c>
      <c r="D155" s="1" t="s">
        <v>3067</v>
      </c>
      <c r="E155" s="4" t="s">
        <v>1148</v>
      </c>
      <c r="F155" s="93" t="s">
        <v>1241</v>
      </c>
      <c r="G155" s="4" t="s">
        <v>1242</v>
      </c>
      <c r="H155" s="1" t="s">
        <v>67</v>
      </c>
      <c r="I155" s="19" t="s">
        <v>2213</v>
      </c>
      <c r="J155" s="1">
        <v>149</v>
      </c>
      <c r="K155" s="6" t="s">
        <v>1240</v>
      </c>
      <c r="L155" s="1" t="s">
        <v>2402</v>
      </c>
      <c r="M155" t="s">
        <v>3032</v>
      </c>
      <c r="N155" t="str">
        <f t="shared" si="5"/>
        <v>(小４・東　京)</v>
      </c>
    </row>
    <row r="156" spans="1:14" ht="15" customHeight="1">
      <c r="A156" t="str">
        <f t="shared" si="4"/>
        <v>志村　瑠音</v>
      </c>
      <c r="B156" s="1">
        <v>149</v>
      </c>
      <c r="C156" s="6" t="s">
        <v>1243</v>
      </c>
      <c r="D156" s="1" t="s">
        <v>3067</v>
      </c>
      <c r="E156" s="4" t="s">
        <v>1148</v>
      </c>
      <c r="F156" s="93" t="s">
        <v>1244</v>
      </c>
      <c r="G156" s="4" t="s">
        <v>1245</v>
      </c>
      <c r="H156" s="1" t="s">
        <v>105</v>
      </c>
      <c r="I156" s="19" t="s">
        <v>2213</v>
      </c>
      <c r="J156" s="1">
        <v>149</v>
      </c>
      <c r="K156" s="6" t="s">
        <v>1243</v>
      </c>
      <c r="L156" s="1" t="s">
        <v>2403</v>
      </c>
      <c r="M156" t="s">
        <v>3032</v>
      </c>
      <c r="N156" t="str">
        <f t="shared" si="5"/>
        <v>(小３・東　京)</v>
      </c>
    </row>
    <row r="157" spans="1:14" ht="15" customHeight="1">
      <c r="A157" t="str">
        <f t="shared" si="4"/>
        <v>横山　彩乃</v>
      </c>
      <c r="B157" s="1">
        <v>149</v>
      </c>
      <c r="C157" s="6" t="s">
        <v>1246</v>
      </c>
      <c r="D157" s="1" t="s">
        <v>3067</v>
      </c>
      <c r="E157" s="4" t="s">
        <v>1148</v>
      </c>
      <c r="F157" s="93" t="s">
        <v>1247</v>
      </c>
      <c r="G157" s="4" t="s">
        <v>1248</v>
      </c>
      <c r="H157" s="1" t="s">
        <v>105</v>
      </c>
      <c r="I157" s="19" t="s">
        <v>2213</v>
      </c>
      <c r="J157" s="1">
        <v>149</v>
      </c>
      <c r="K157" s="6" t="s">
        <v>1246</v>
      </c>
      <c r="L157" s="1" t="s">
        <v>2404</v>
      </c>
      <c r="M157" t="s">
        <v>3032</v>
      </c>
      <c r="N157" t="str">
        <f t="shared" si="5"/>
        <v>(小３・東　京)</v>
      </c>
    </row>
    <row r="158" spans="1:14" ht="15" customHeight="1">
      <c r="A158" t="str">
        <f t="shared" si="4"/>
        <v>藤井　彩乃</v>
      </c>
      <c r="B158" s="1">
        <v>151</v>
      </c>
      <c r="C158" s="6" t="s">
        <v>1266</v>
      </c>
      <c r="D158" s="1" t="s">
        <v>3068</v>
      </c>
      <c r="E158" s="4" t="s">
        <v>1267</v>
      </c>
      <c r="F158" s="93" t="s">
        <v>1268</v>
      </c>
      <c r="G158" s="4" t="s">
        <v>1269</v>
      </c>
      <c r="H158" s="1" t="s">
        <v>81</v>
      </c>
      <c r="I158" s="19" t="s">
        <v>2214</v>
      </c>
      <c r="J158" s="1">
        <v>151</v>
      </c>
      <c r="K158" s="6" t="s">
        <v>1266</v>
      </c>
      <c r="L158" s="1" t="s">
        <v>2405</v>
      </c>
      <c r="M158" t="s">
        <v>3024</v>
      </c>
      <c r="N158" t="str">
        <f t="shared" si="5"/>
        <v>(小３・神奈川)</v>
      </c>
    </row>
    <row r="159" spans="1:14" ht="15" customHeight="1">
      <c r="A159" t="str">
        <f t="shared" si="4"/>
        <v>中島　里奈</v>
      </c>
      <c r="B159" s="1">
        <v>151</v>
      </c>
      <c r="C159" s="6" t="s">
        <v>1285</v>
      </c>
      <c r="D159" s="1" t="s">
        <v>3068</v>
      </c>
      <c r="E159" s="4" t="s">
        <v>1267</v>
      </c>
      <c r="F159" s="92" t="s">
        <v>1286</v>
      </c>
      <c r="G159" s="4" t="s">
        <v>1287</v>
      </c>
      <c r="H159" s="1" t="s">
        <v>81</v>
      </c>
      <c r="I159" s="19" t="s">
        <v>2214</v>
      </c>
      <c r="J159" s="1">
        <v>151</v>
      </c>
      <c r="K159" s="6" t="s">
        <v>1285</v>
      </c>
      <c r="L159" s="2" t="s">
        <v>2406</v>
      </c>
      <c r="M159" t="s">
        <v>3024</v>
      </c>
      <c r="N159" t="str">
        <f t="shared" si="5"/>
        <v>(小３・神奈川)</v>
      </c>
    </row>
    <row r="160" spans="1:14" ht="15" customHeight="1">
      <c r="A160" t="str">
        <f t="shared" si="4"/>
        <v>田中　杏和</v>
      </c>
      <c r="B160" s="1">
        <v>151</v>
      </c>
      <c r="C160" s="6" t="s">
        <v>1288</v>
      </c>
      <c r="D160" s="1" t="s">
        <v>3068</v>
      </c>
      <c r="E160" s="4" t="s">
        <v>1267</v>
      </c>
      <c r="F160" s="92" t="s">
        <v>1289</v>
      </c>
      <c r="G160" s="4" t="s">
        <v>1290</v>
      </c>
      <c r="H160" s="1" t="s">
        <v>81</v>
      </c>
      <c r="I160" s="19" t="s">
        <v>2214</v>
      </c>
      <c r="J160" s="1">
        <v>151</v>
      </c>
      <c r="K160" s="6" t="s">
        <v>1288</v>
      </c>
      <c r="L160" s="2" t="s">
        <v>2407</v>
      </c>
      <c r="M160" t="s">
        <v>3024</v>
      </c>
      <c r="N160" t="str">
        <f t="shared" si="5"/>
        <v>(小３・神奈川)</v>
      </c>
    </row>
    <row r="161" spans="1:14" ht="15" customHeight="1">
      <c r="A161" t="str">
        <f t="shared" si="4"/>
        <v>青木　梨那</v>
      </c>
      <c r="B161" s="1">
        <v>152</v>
      </c>
      <c r="C161" s="6" t="s">
        <v>1304</v>
      </c>
      <c r="D161" s="1" t="s">
        <v>3068</v>
      </c>
      <c r="E161" s="4" t="s">
        <v>1295</v>
      </c>
      <c r="F161" s="93" t="s">
        <v>1305</v>
      </c>
      <c r="G161" s="4" t="s">
        <v>1306</v>
      </c>
      <c r="H161" s="1" t="s">
        <v>105</v>
      </c>
      <c r="I161" s="19" t="s">
        <v>2185</v>
      </c>
      <c r="J161" s="1">
        <v>152</v>
      </c>
      <c r="K161" s="6" t="s">
        <v>1304</v>
      </c>
      <c r="L161" s="1" t="s">
        <v>2408</v>
      </c>
      <c r="M161" t="s">
        <v>3024</v>
      </c>
      <c r="N161" t="str">
        <f t="shared" si="5"/>
        <v>(小３・神奈川)</v>
      </c>
    </row>
    <row r="162" spans="1:14" ht="15" customHeight="1">
      <c r="A162" t="str">
        <f t="shared" si="4"/>
        <v>北里　　錬</v>
      </c>
      <c r="B162" s="1">
        <v>152</v>
      </c>
      <c r="C162" s="6" t="s">
        <v>1307</v>
      </c>
      <c r="D162" s="1" t="s">
        <v>3068</v>
      </c>
      <c r="E162" s="4" t="s">
        <v>1295</v>
      </c>
      <c r="F162" s="93" t="s">
        <v>1308</v>
      </c>
      <c r="G162" s="4" t="s">
        <v>1309</v>
      </c>
      <c r="H162" s="1" t="s">
        <v>67</v>
      </c>
      <c r="I162" s="19" t="s">
        <v>2185</v>
      </c>
      <c r="J162" s="1">
        <v>152</v>
      </c>
      <c r="K162" s="6" t="s">
        <v>1307</v>
      </c>
      <c r="L162" s="1" t="s">
        <v>2794</v>
      </c>
      <c r="M162" t="s">
        <v>3024</v>
      </c>
      <c r="N162" t="str">
        <f t="shared" si="5"/>
        <v>(小４・神奈川)</v>
      </c>
    </row>
    <row r="163" spans="1:14" ht="15" customHeight="1">
      <c r="A163" t="str">
        <f t="shared" si="4"/>
        <v>伊藤　　凛</v>
      </c>
      <c r="B163" s="1">
        <v>153</v>
      </c>
      <c r="C163" s="6" t="s">
        <v>1320</v>
      </c>
      <c r="D163" s="1" t="s">
        <v>3068</v>
      </c>
      <c r="E163" s="4" t="s">
        <v>1311</v>
      </c>
      <c r="F163" s="93" t="s">
        <v>1321</v>
      </c>
      <c r="G163" s="4" t="s">
        <v>1322</v>
      </c>
      <c r="H163" s="1" t="s">
        <v>81</v>
      </c>
      <c r="I163" s="19" t="s">
        <v>2186</v>
      </c>
      <c r="J163" s="1">
        <v>153</v>
      </c>
      <c r="K163" s="6" t="s">
        <v>1320</v>
      </c>
      <c r="L163" s="1" t="s">
        <v>2795</v>
      </c>
      <c r="M163" t="s">
        <v>3024</v>
      </c>
      <c r="N163" t="str">
        <f t="shared" si="5"/>
        <v>(小３・神奈川)</v>
      </c>
    </row>
    <row r="164" spans="1:14" ht="15" customHeight="1">
      <c r="A164" t="str">
        <f t="shared" si="4"/>
        <v>園田　柚子</v>
      </c>
      <c r="B164" s="1">
        <v>153</v>
      </c>
      <c r="C164" s="6" t="s">
        <v>1323</v>
      </c>
      <c r="D164" s="1" t="s">
        <v>3068</v>
      </c>
      <c r="E164" s="4" t="s">
        <v>1311</v>
      </c>
      <c r="F164" s="93" t="s">
        <v>1324</v>
      </c>
      <c r="G164" s="4" t="s">
        <v>1325</v>
      </c>
      <c r="H164" s="1" t="s">
        <v>81</v>
      </c>
      <c r="I164" s="19" t="s">
        <v>2186</v>
      </c>
      <c r="J164" s="1">
        <v>153</v>
      </c>
      <c r="K164" s="6" t="s">
        <v>1323</v>
      </c>
      <c r="L164" s="1" t="s">
        <v>2409</v>
      </c>
      <c r="M164" t="s">
        <v>3024</v>
      </c>
      <c r="N164" t="str">
        <f t="shared" si="5"/>
        <v>(小３・神奈川)</v>
      </c>
    </row>
    <row r="165" spans="1:14" ht="15" customHeight="1">
      <c r="A165" t="str">
        <f t="shared" si="4"/>
        <v>猪狩　花音</v>
      </c>
      <c r="B165" s="1">
        <v>153</v>
      </c>
      <c r="C165" s="6" t="s">
        <v>1326</v>
      </c>
      <c r="D165" s="1" t="s">
        <v>3068</v>
      </c>
      <c r="E165" s="4" t="s">
        <v>1311</v>
      </c>
      <c r="F165" s="93" t="s">
        <v>1327</v>
      </c>
      <c r="G165" s="4" t="s">
        <v>1328</v>
      </c>
      <c r="H165" s="1" t="s">
        <v>40</v>
      </c>
      <c r="I165" s="19" t="s">
        <v>2186</v>
      </c>
      <c r="J165" s="1">
        <v>153</v>
      </c>
      <c r="K165" s="6" t="s">
        <v>1326</v>
      </c>
      <c r="L165" s="1" t="s">
        <v>2410</v>
      </c>
      <c r="M165" t="s">
        <v>3024</v>
      </c>
      <c r="N165" t="str">
        <f t="shared" si="5"/>
        <v>(小４・神奈川)</v>
      </c>
    </row>
    <row r="166" spans="1:14" ht="15" customHeight="1">
      <c r="A166" t="str">
        <f t="shared" si="4"/>
        <v>片渕　陽斗</v>
      </c>
      <c r="B166" s="1">
        <v>154</v>
      </c>
      <c r="C166" s="6" t="s">
        <v>1353</v>
      </c>
      <c r="D166" s="1" t="s">
        <v>3068</v>
      </c>
      <c r="E166" s="4" t="s">
        <v>1354</v>
      </c>
      <c r="F166" s="93" t="s">
        <v>1355</v>
      </c>
      <c r="G166" s="4" t="s">
        <v>1356</v>
      </c>
      <c r="H166" s="1" t="s">
        <v>81</v>
      </c>
      <c r="I166" s="19" t="s">
        <v>2215</v>
      </c>
      <c r="J166" s="1">
        <v>154</v>
      </c>
      <c r="K166" s="6" t="s">
        <v>1353</v>
      </c>
      <c r="L166" s="1" t="s">
        <v>2411</v>
      </c>
      <c r="M166" t="s">
        <v>3024</v>
      </c>
      <c r="N166" t="str">
        <f t="shared" si="5"/>
        <v>(小３・神奈川)</v>
      </c>
    </row>
    <row r="167" spans="1:14" ht="15" customHeight="1">
      <c r="A167" t="str">
        <f t="shared" si="4"/>
        <v>星野　　瞳</v>
      </c>
      <c r="B167" s="1">
        <v>154</v>
      </c>
      <c r="C167" s="6" t="s">
        <v>1360</v>
      </c>
      <c r="D167" s="1" t="s">
        <v>3068</v>
      </c>
      <c r="E167" s="4" t="s">
        <v>1354</v>
      </c>
      <c r="F167" s="93" t="s">
        <v>1361</v>
      </c>
      <c r="G167" s="4" t="s">
        <v>1362</v>
      </c>
      <c r="H167" s="1" t="s">
        <v>81</v>
      </c>
      <c r="I167" s="19" t="s">
        <v>2215</v>
      </c>
      <c r="J167" s="1">
        <v>154</v>
      </c>
      <c r="K167" s="6" t="s">
        <v>1360</v>
      </c>
      <c r="L167" s="1" t="s">
        <v>2796</v>
      </c>
      <c r="M167" t="s">
        <v>3024</v>
      </c>
      <c r="N167" t="str">
        <f t="shared" si="5"/>
        <v>(小３・神奈川)</v>
      </c>
    </row>
    <row r="168" spans="1:14" ht="15" customHeight="1">
      <c r="A168" t="str">
        <f t="shared" si="4"/>
        <v>草ヶ谷百音</v>
      </c>
      <c r="B168" s="1">
        <v>154</v>
      </c>
      <c r="C168" s="6" t="s">
        <v>1363</v>
      </c>
      <c r="D168" s="1" t="s">
        <v>3068</v>
      </c>
      <c r="E168" s="4" t="s">
        <v>1354</v>
      </c>
      <c r="F168" s="93" t="s">
        <v>1364</v>
      </c>
      <c r="G168" s="4" t="s">
        <v>1365</v>
      </c>
      <c r="H168" s="1" t="s">
        <v>40</v>
      </c>
      <c r="I168" s="19" t="s">
        <v>2215</v>
      </c>
      <c r="J168" s="1">
        <v>154</v>
      </c>
      <c r="K168" s="6" t="s">
        <v>1363</v>
      </c>
      <c r="L168" s="1" t="s">
        <v>1364</v>
      </c>
      <c r="M168" t="s">
        <v>3024</v>
      </c>
      <c r="N168" t="str">
        <f t="shared" si="5"/>
        <v>(小４・神奈川)</v>
      </c>
    </row>
    <row r="169" spans="1:14" ht="15" customHeight="1">
      <c r="A169" t="str">
        <f t="shared" si="4"/>
        <v>小黒　太一</v>
      </c>
      <c r="B169" s="1">
        <v>159</v>
      </c>
      <c r="C169" s="6" t="s">
        <v>1422</v>
      </c>
      <c r="D169" s="1" t="s">
        <v>3069</v>
      </c>
      <c r="E169" s="4" t="s">
        <v>1419</v>
      </c>
      <c r="F169" s="93" t="s">
        <v>1423</v>
      </c>
      <c r="G169" s="4" t="s">
        <v>1424</v>
      </c>
      <c r="H169" s="1" t="s">
        <v>40</v>
      </c>
      <c r="I169" s="19" t="s">
        <v>2187</v>
      </c>
      <c r="J169" s="1">
        <v>159</v>
      </c>
      <c r="K169" s="6" t="s">
        <v>1422</v>
      </c>
      <c r="L169" s="1" t="s">
        <v>2412</v>
      </c>
      <c r="M169" t="s">
        <v>3036</v>
      </c>
      <c r="N169" t="str">
        <f t="shared" si="5"/>
        <v>(小４・新　潟)</v>
      </c>
    </row>
    <row r="170" spans="1:14" ht="15" customHeight="1">
      <c r="A170" t="str">
        <f t="shared" si="4"/>
        <v>遠藤　　春</v>
      </c>
      <c r="B170" s="1">
        <v>159</v>
      </c>
      <c r="C170" s="6" t="s">
        <v>1425</v>
      </c>
      <c r="D170" s="1" t="s">
        <v>3069</v>
      </c>
      <c r="E170" s="4" t="s">
        <v>1419</v>
      </c>
      <c r="F170" s="93" t="s">
        <v>1426</v>
      </c>
      <c r="G170" s="4" t="s">
        <v>1427</v>
      </c>
      <c r="H170" s="1" t="s">
        <v>40</v>
      </c>
      <c r="I170" s="19" t="s">
        <v>2187</v>
      </c>
      <c r="J170" s="1">
        <v>159</v>
      </c>
      <c r="K170" s="6" t="s">
        <v>1425</v>
      </c>
      <c r="L170" s="1" t="s">
        <v>2797</v>
      </c>
      <c r="M170" t="s">
        <v>3036</v>
      </c>
      <c r="N170" t="str">
        <f t="shared" si="5"/>
        <v>(小４・新　潟)</v>
      </c>
    </row>
    <row r="171" spans="1:14" ht="15" customHeight="1">
      <c r="A171" t="str">
        <f t="shared" si="4"/>
        <v>細木　佑夏</v>
      </c>
      <c r="B171" s="1">
        <v>159</v>
      </c>
      <c r="C171" s="6" t="s">
        <v>1440</v>
      </c>
      <c r="D171" s="1" t="s">
        <v>3069</v>
      </c>
      <c r="E171" s="4" t="s">
        <v>1419</v>
      </c>
      <c r="F171" s="93" t="s">
        <v>1441</v>
      </c>
      <c r="G171" s="4" t="s">
        <v>1442</v>
      </c>
      <c r="H171" s="1" t="s">
        <v>40</v>
      </c>
      <c r="I171" s="19" t="s">
        <v>2187</v>
      </c>
      <c r="J171" s="1">
        <v>159</v>
      </c>
      <c r="K171" s="6" t="s">
        <v>1440</v>
      </c>
      <c r="L171" s="1" t="s">
        <v>2413</v>
      </c>
      <c r="M171" t="s">
        <v>3036</v>
      </c>
      <c r="N171" t="str">
        <f t="shared" si="5"/>
        <v>(小４・新　潟)</v>
      </c>
    </row>
    <row r="172" spans="1:14" ht="15" customHeight="1">
      <c r="A172" t="str">
        <f t="shared" si="4"/>
        <v>本間　咲結</v>
      </c>
      <c r="B172" s="1">
        <v>160</v>
      </c>
      <c r="C172" s="6" t="s">
        <v>1459</v>
      </c>
      <c r="D172" s="1" t="s">
        <v>3069</v>
      </c>
      <c r="E172" s="4" t="s">
        <v>1456</v>
      </c>
      <c r="F172" s="93" t="s">
        <v>1460</v>
      </c>
      <c r="G172" s="4" t="s">
        <v>1461</v>
      </c>
      <c r="H172" s="1" t="s">
        <v>67</v>
      </c>
      <c r="I172" s="19" t="s">
        <v>2188</v>
      </c>
      <c r="J172" s="1">
        <v>160</v>
      </c>
      <c r="K172" s="6" t="s">
        <v>1459</v>
      </c>
      <c r="L172" s="1" t="s">
        <v>2414</v>
      </c>
      <c r="M172" t="s">
        <v>3036</v>
      </c>
      <c r="N172" t="str">
        <f t="shared" si="5"/>
        <v>(小４・新　潟)</v>
      </c>
    </row>
    <row r="173" spans="1:14" ht="15" customHeight="1">
      <c r="A173" t="str">
        <f t="shared" si="4"/>
        <v>中沢　仁美</v>
      </c>
      <c r="B173" s="1">
        <v>161</v>
      </c>
      <c r="C173" s="6" t="s">
        <v>1471</v>
      </c>
      <c r="D173" s="1" t="s">
        <v>3069</v>
      </c>
      <c r="E173" s="4" t="s">
        <v>1472</v>
      </c>
      <c r="F173" s="92" t="s">
        <v>1473</v>
      </c>
      <c r="G173" s="4" t="s">
        <v>1474</v>
      </c>
      <c r="H173" s="1" t="s">
        <v>81</v>
      </c>
      <c r="I173" s="19" t="s">
        <v>2216</v>
      </c>
      <c r="J173" s="1">
        <v>161</v>
      </c>
      <c r="K173" s="6" t="s">
        <v>1471</v>
      </c>
      <c r="L173" s="2" t="s">
        <v>2415</v>
      </c>
      <c r="M173" t="s">
        <v>3036</v>
      </c>
      <c r="N173" t="str">
        <f t="shared" si="5"/>
        <v>(小３・新　潟)</v>
      </c>
    </row>
    <row r="174" spans="1:14" ht="15" customHeight="1">
      <c r="A174" t="str">
        <f t="shared" si="4"/>
        <v>原本　悠那</v>
      </c>
      <c r="B174" s="1">
        <v>164</v>
      </c>
      <c r="C174" s="6" t="s">
        <v>1518</v>
      </c>
      <c r="D174" s="1" t="s">
        <v>3070</v>
      </c>
      <c r="E174" s="4" t="s">
        <v>1515</v>
      </c>
      <c r="F174" s="93" t="s">
        <v>1519</v>
      </c>
      <c r="G174" s="4" t="s">
        <v>1520</v>
      </c>
      <c r="H174" s="1" t="s">
        <v>40</v>
      </c>
      <c r="I174" s="19" t="s">
        <v>2217</v>
      </c>
      <c r="J174" s="1">
        <v>164</v>
      </c>
      <c r="K174" s="6" t="s">
        <v>1518</v>
      </c>
      <c r="L174" s="1" t="s">
        <v>2416</v>
      </c>
      <c r="M174" t="s">
        <v>3037</v>
      </c>
      <c r="N174" t="str">
        <f t="shared" si="5"/>
        <v>(小４・石　川)</v>
      </c>
    </row>
    <row r="175" spans="1:14" ht="15" customHeight="1">
      <c r="A175" t="str">
        <f t="shared" si="4"/>
        <v>長谷田侑士</v>
      </c>
      <c r="B175" s="1">
        <v>164</v>
      </c>
      <c r="C175" s="6" t="s">
        <v>1521</v>
      </c>
      <c r="D175" s="1" t="s">
        <v>3070</v>
      </c>
      <c r="E175" s="4" t="s">
        <v>1515</v>
      </c>
      <c r="F175" s="93" t="s">
        <v>1522</v>
      </c>
      <c r="G175" s="4" t="s">
        <v>1523</v>
      </c>
      <c r="H175" s="1" t="s">
        <v>81</v>
      </c>
      <c r="I175" s="19" t="s">
        <v>2217</v>
      </c>
      <c r="J175" s="1">
        <v>164</v>
      </c>
      <c r="K175" s="6" t="s">
        <v>1521</v>
      </c>
      <c r="L175" s="1" t="s">
        <v>1522</v>
      </c>
      <c r="M175" t="s">
        <v>3037</v>
      </c>
      <c r="N175" t="str">
        <f t="shared" si="5"/>
        <v>(小３・石　川)</v>
      </c>
    </row>
    <row r="176" spans="1:14" ht="15" customHeight="1">
      <c r="A176" t="str">
        <f t="shared" si="4"/>
        <v>吉田　美緒</v>
      </c>
      <c r="B176" s="1">
        <v>164</v>
      </c>
      <c r="C176" s="6" t="s">
        <v>1531</v>
      </c>
      <c r="D176" s="1" t="s">
        <v>3070</v>
      </c>
      <c r="E176" s="4" t="s">
        <v>1525</v>
      </c>
      <c r="F176" s="93" t="s">
        <v>1532</v>
      </c>
      <c r="G176" s="4" t="s">
        <v>1533</v>
      </c>
      <c r="H176" s="1" t="s">
        <v>40</v>
      </c>
      <c r="I176" s="19" t="s">
        <v>2217</v>
      </c>
      <c r="J176" s="1">
        <v>164</v>
      </c>
      <c r="K176" s="6" t="s">
        <v>1531</v>
      </c>
      <c r="L176" s="1" t="s">
        <v>2417</v>
      </c>
      <c r="M176" t="s">
        <v>3037</v>
      </c>
      <c r="N176" t="str">
        <f t="shared" si="5"/>
        <v>(小４・石　川)</v>
      </c>
    </row>
    <row r="177" spans="1:14" ht="15" customHeight="1">
      <c r="A177" t="str">
        <f t="shared" si="4"/>
        <v>鈴木　　柚</v>
      </c>
      <c r="B177" s="1">
        <v>165</v>
      </c>
      <c r="C177" s="6" t="s">
        <v>1538</v>
      </c>
      <c r="D177" s="1" t="s">
        <v>3070</v>
      </c>
      <c r="E177" s="4" t="s">
        <v>1535</v>
      </c>
      <c r="F177" s="93" t="s">
        <v>1539</v>
      </c>
      <c r="G177" s="4" t="s">
        <v>1540</v>
      </c>
      <c r="H177" s="1" t="s">
        <v>67</v>
      </c>
      <c r="I177" s="19" t="s">
        <v>2218</v>
      </c>
      <c r="J177" s="1">
        <v>165</v>
      </c>
      <c r="K177" s="6" t="s">
        <v>1538</v>
      </c>
      <c r="L177" s="1" t="s">
        <v>2798</v>
      </c>
      <c r="M177" t="s">
        <v>3037</v>
      </c>
      <c r="N177" t="str">
        <f t="shared" si="5"/>
        <v>(小４・石　川)</v>
      </c>
    </row>
    <row r="178" spans="1:14" ht="15" customHeight="1">
      <c r="A178" t="str">
        <f t="shared" si="4"/>
        <v>北　ひなの</v>
      </c>
      <c r="B178" s="1">
        <v>165</v>
      </c>
      <c r="C178" s="6" t="s">
        <v>1541</v>
      </c>
      <c r="D178" s="1" t="s">
        <v>3070</v>
      </c>
      <c r="E178" s="4" t="s">
        <v>1535</v>
      </c>
      <c r="F178" s="93" t="s">
        <v>1542</v>
      </c>
      <c r="G178" s="4" t="s">
        <v>1543</v>
      </c>
      <c r="H178" s="1" t="s">
        <v>67</v>
      </c>
      <c r="I178" s="19" t="s">
        <v>2218</v>
      </c>
      <c r="J178" s="1">
        <v>165</v>
      </c>
      <c r="K178" s="6" t="s">
        <v>1541</v>
      </c>
      <c r="L178" s="1" t="s">
        <v>2418</v>
      </c>
      <c r="M178" t="s">
        <v>3037</v>
      </c>
      <c r="N178" t="str">
        <f t="shared" si="5"/>
        <v>(小４・石　川)</v>
      </c>
    </row>
    <row r="179" spans="1:14" ht="15" customHeight="1">
      <c r="A179" t="str">
        <f t="shared" si="4"/>
        <v>垣内　梨緒</v>
      </c>
      <c r="B179" s="1">
        <v>165</v>
      </c>
      <c r="C179" s="6" t="s">
        <v>1571</v>
      </c>
      <c r="D179" s="1" t="s">
        <v>3070</v>
      </c>
      <c r="E179" s="4" t="s">
        <v>1572</v>
      </c>
      <c r="F179" s="92" t="s">
        <v>1573</v>
      </c>
      <c r="G179" s="4" t="s">
        <v>1574</v>
      </c>
      <c r="H179" s="1" t="s">
        <v>105</v>
      </c>
      <c r="I179" s="19" t="s">
        <v>2218</v>
      </c>
      <c r="J179" s="1">
        <v>165</v>
      </c>
      <c r="K179" s="6" t="s">
        <v>1571</v>
      </c>
      <c r="L179" s="2" t="s">
        <v>2419</v>
      </c>
      <c r="M179" t="s">
        <v>3037</v>
      </c>
      <c r="N179" t="str">
        <f t="shared" si="5"/>
        <v>(小３・石　川)</v>
      </c>
    </row>
    <row r="180" spans="1:14" ht="15" customHeight="1">
      <c r="A180" t="str">
        <f t="shared" si="4"/>
        <v>野々村颯人</v>
      </c>
      <c r="B180" s="1">
        <v>165</v>
      </c>
      <c r="C180" s="6" t="s">
        <v>1575</v>
      </c>
      <c r="D180" s="1" t="s">
        <v>3070</v>
      </c>
      <c r="E180" s="4" t="s">
        <v>1572</v>
      </c>
      <c r="F180" s="92" t="s">
        <v>1576</v>
      </c>
      <c r="G180" s="4" t="s">
        <v>1577</v>
      </c>
      <c r="H180" s="1" t="s">
        <v>105</v>
      </c>
      <c r="I180" s="19" t="s">
        <v>2218</v>
      </c>
      <c r="J180" s="1">
        <v>165</v>
      </c>
      <c r="K180" s="6" t="s">
        <v>1575</v>
      </c>
      <c r="L180" s="2" t="s">
        <v>1576</v>
      </c>
      <c r="M180" t="s">
        <v>3037</v>
      </c>
      <c r="N180" t="str">
        <f t="shared" si="5"/>
        <v>(小３・石　川)</v>
      </c>
    </row>
    <row r="181" spans="1:14" ht="15" customHeight="1">
      <c r="A181" t="str">
        <f t="shared" si="4"/>
        <v>山本　愛子</v>
      </c>
      <c r="B181" s="1">
        <v>165</v>
      </c>
      <c r="C181" s="6" t="s">
        <v>1578</v>
      </c>
      <c r="D181" s="1" t="s">
        <v>3070</v>
      </c>
      <c r="E181" s="4" t="s">
        <v>1572</v>
      </c>
      <c r="F181" s="92" t="s">
        <v>1579</v>
      </c>
      <c r="G181" s="4" t="s">
        <v>1580</v>
      </c>
      <c r="H181" s="1" t="s">
        <v>67</v>
      </c>
      <c r="I181" s="19" t="s">
        <v>2218</v>
      </c>
      <c r="J181" s="1">
        <v>165</v>
      </c>
      <c r="K181" s="6" t="s">
        <v>1578</v>
      </c>
      <c r="L181" s="2" t="s">
        <v>2420</v>
      </c>
      <c r="M181" t="s">
        <v>3037</v>
      </c>
      <c r="N181" t="str">
        <f t="shared" si="5"/>
        <v>(小４・石　川)</v>
      </c>
    </row>
    <row r="182" spans="1:14" ht="15" customHeight="1">
      <c r="A182" t="str">
        <f t="shared" si="4"/>
        <v>小倉　莉子</v>
      </c>
      <c r="B182" s="1">
        <v>166</v>
      </c>
      <c r="C182" s="6" t="s">
        <v>1591</v>
      </c>
      <c r="D182" s="1" t="s">
        <v>3070</v>
      </c>
      <c r="E182" s="4" t="s">
        <v>1588</v>
      </c>
      <c r="F182" s="93" t="s">
        <v>1592</v>
      </c>
      <c r="G182" s="4" t="s">
        <v>1593</v>
      </c>
      <c r="H182" s="1" t="s">
        <v>40</v>
      </c>
      <c r="I182" s="19" t="s">
        <v>2219</v>
      </c>
      <c r="J182" s="1">
        <v>166</v>
      </c>
      <c r="K182" s="6" t="s">
        <v>1591</v>
      </c>
      <c r="L182" s="1" t="s">
        <v>2421</v>
      </c>
      <c r="M182" t="s">
        <v>3037</v>
      </c>
      <c r="N182" t="str">
        <f t="shared" si="5"/>
        <v>(小４・石　川)</v>
      </c>
    </row>
    <row r="183" spans="1:14" ht="15" customHeight="1">
      <c r="A183" t="str">
        <f t="shared" si="4"/>
        <v>森田　乃愛</v>
      </c>
      <c r="B183" s="1">
        <v>175</v>
      </c>
      <c r="C183" s="6" t="s">
        <v>1688</v>
      </c>
      <c r="D183" s="1" t="s">
        <v>3082</v>
      </c>
      <c r="E183" s="4" t="s">
        <v>1689</v>
      </c>
      <c r="F183" s="93" t="s">
        <v>1690</v>
      </c>
      <c r="G183" s="4" t="s">
        <v>1691</v>
      </c>
      <c r="H183" s="1" t="s">
        <v>40</v>
      </c>
      <c r="I183" s="19" t="s">
        <v>2220</v>
      </c>
      <c r="J183" s="1">
        <v>175</v>
      </c>
      <c r="K183" s="6" t="s">
        <v>1688</v>
      </c>
      <c r="L183" s="1" t="s">
        <v>2422</v>
      </c>
      <c r="M183" t="s">
        <v>3054</v>
      </c>
      <c r="N183" t="str">
        <f t="shared" si="5"/>
        <v>(小４・愛　知)</v>
      </c>
    </row>
    <row r="184" spans="1:14" ht="15" customHeight="1">
      <c r="A184" t="str">
        <f t="shared" si="4"/>
        <v>大嶋　星七</v>
      </c>
      <c r="B184" s="1">
        <v>177</v>
      </c>
      <c r="C184" s="6" t="s">
        <v>1699</v>
      </c>
      <c r="D184" s="1" t="s">
        <v>3082</v>
      </c>
      <c r="E184" s="4" t="s">
        <v>1700</v>
      </c>
      <c r="F184" s="93" t="s">
        <v>1701</v>
      </c>
      <c r="G184" s="4" t="s">
        <v>1702</v>
      </c>
      <c r="H184" s="1" t="s">
        <v>81</v>
      </c>
      <c r="I184" s="19" t="s">
        <v>2221</v>
      </c>
      <c r="J184" s="1">
        <v>177</v>
      </c>
      <c r="K184" s="6" t="s">
        <v>1699</v>
      </c>
      <c r="L184" s="1" t="s">
        <v>2423</v>
      </c>
      <c r="M184" t="s">
        <v>3054</v>
      </c>
      <c r="N184" t="str">
        <f t="shared" si="5"/>
        <v>(小３・愛　知)</v>
      </c>
    </row>
    <row r="185" spans="1:14" ht="15" customHeight="1">
      <c r="A185" t="str">
        <f t="shared" si="4"/>
        <v>荒川菜々子</v>
      </c>
      <c r="B185" s="1">
        <v>177</v>
      </c>
      <c r="C185" s="6" t="s">
        <v>1703</v>
      </c>
      <c r="D185" s="1" t="s">
        <v>3082</v>
      </c>
      <c r="E185" s="4" t="s">
        <v>1700</v>
      </c>
      <c r="F185" s="93" t="s">
        <v>1704</v>
      </c>
      <c r="G185" s="4" t="s">
        <v>1705</v>
      </c>
      <c r="H185" s="1" t="s">
        <v>81</v>
      </c>
      <c r="I185" s="19" t="s">
        <v>2221</v>
      </c>
      <c r="J185" s="1">
        <v>177</v>
      </c>
      <c r="K185" s="6" t="s">
        <v>1703</v>
      </c>
      <c r="L185" s="1" t="s">
        <v>1704</v>
      </c>
      <c r="M185" t="s">
        <v>3054</v>
      </c>
      <c r="N185" t="str">
        <f t="shared" si="5"/>
        <v>(小３・愛　知)</v>
      </c>
    </row>
    <row r="186" spans="1:14" ht="15" customHeight="1">
      <c r="A186" t="str">
        <f t="shared" si="4"/>
        <v>伊藤　愛梨</v>
      </c>
      <c r="B186" s="1">
        <v>177</v>
      </c>
      <c r="C186" s="6" t="s">
        <v>1706</v>
      </c>
      <c r="D186" s="1" t="s">
        <v>3082</v>
      </c>
      <c r="E186" s="4" t="s">
        <v>1700</v>
      </c>
      <c r="F186" s="93" t="s">
        <v>1707</v>
      </c>
      <c r="G186" s="4" t="s">
        <v>1708</v>
      </c>
      <c r="H186" s="1" t="s">
        <v>81</v>
      </c>
      <c r="I186" s="19" t="s">
        <v>2221</v>
      </c>
      <c r="J186" s="1">
        <v>177</v>
      </c>
      <c r="K186" s="6" t="s">
        <v>1706</v>
      </c>
      <c r="L186" s="1" t="s">
        <v>2424</v>
      </c>
      <c r="M186" t="s">
        <v>3054</v>
      </c>
      <c r="N186" t="str">
        <f t="shared" si="5"/>
        <v>(小３・愛　知)</v>
      </c>
    </row>
    <row r="187" spans="1:14" ht="15" customHeight="1">
      <c r="A187" t="str">
        <f t="shared" si="4"/>
        <v>青木　快斗</v>
      </c>
      <c r="B187" s="1">
        <v>177</v>
      </c>
      <c r="C187" s="6" t="s">
        <v>1709</v>
      </c>
      <c r="D187" s="1" t="s">
        <v>3082</v>
      </c>
      <c r="E187" s="4" t="s">
        <v>1700</v>
      </c>
      <c r="F187" s="93" t="s">
        <v>1710</v>
      </c>
      <c r="G187" s="4" t="s">
        <v>1711</v>
      </c>
      <c r="H187" s="1" t="s">
        <v>81</v>
      </c>
      <c r="I187" s="19" t="s">
        <v>2221</v>
      </c>
      <c r="J187" s="1">
        <v>177</v>
      </c>
      <c r="K187" s="6" t="s">
        <v>1709</v>
      </c>
      <c r="L187" s="1" t="s">
        <v>2425</v>
      </c>
      <c r="M187" t="s">
        <v>3054</v>
      </c>
      <c r="N187" t="str">
        <f t="shared" si="5"/>
        <v>(小３・愛　知)</v>
      </c>
    </row>
    <row r="188" spans="1:14" ht="15" customHeight="1">
      <c r="A188" t="str">
        <f t="shared" si="4"/>
        <v>大辻　悠仁</v>
      </c>
      <c r="B188" s="1">
        <v>178</v>
      </c>
      <c r="C188" s="6" t="s">
        <v>1731</v>
      </c>
      <c r="D188" s="1" t="s">
        <v>3082</v>
      </c>
      <c r="E188" s="4" t="s">
        <v>1732</v>
      </c>
      <c r="F188" s="93" t="s">
        <v>1733</v>
      </c>
      <c r="G188" s="4" t="s">
        <v>1734</v>
      </c>
      <c r="H188" s="1" t="s">
        <v>81</v>
      </c>
      <c r="I188" s="19" t="s">
        <v>2222</v>
      </c>
      <c r="J188" s="1">
        <v>178</v>
      </c>
      <c r="K188" s="6" t="s">
        <v>1731</v>
      </c>
      <c r="L188" s="1" t="s">
        <v>2426</v>
      </c>
      <c r="M188" t="s">
        <v>3054</v>
      </c>
      <c r="N188" t="str">
        <f t="shared" si="5"/>
        <v>(小３・愛　知)</v>
      </c>
    </row>
    <row r="189" spans="1:14" ht="15" customHeight="1">
      <c r="A189" t="str">
        <f t="shared" si="4"/>
        <v>金原　典真</v>
      </c>
      <c r="B189" s="1">
        <v>178</v>
      </c>
      <c r="C189" s="6" t="s">
        <v>1735</v>
      </c>
      <c r="D189" s="1" t="s">
        <v>3082</v>
      </c>
      <c r="E189" s="4" t="s">
        <v>1732</v>
      </c>
      <c r="F189" s="93" t="s">
        <v>1736</v>
      </c>
      <c r="G189" s="4" t="s">
        <v>1737</v>
      </c>
      <c r="H189" s="1" t="s">
        <v>81</v>
      </c>
      <c r="I189" s="19" t="s">
        <v>2222</v>
      </c>
      <c r="J189" s="1">
        <v>178</v>
      </c>
      <c r="K189" s="6" t="s">
        <v>1735</v>
      </c>
      <c r="L189" s="1" t="s">
        <v>2427</v>
      </c>
      <c r="M189" t="s">
        <v>3054</v>
      </c>
      <c r="N189" t="str">
        <f t="shared" si="5"/>
        <v>(小３・愛　知)</v>
      </c>
    </row>
    <row r="190" spans="1:14" ht="15" customHeight="1">
      <c r="A190" t="str">
        <f t="shared" si="4"/>
        <v>大見　響介</v>
      </c>
      <c r="B190" s="1">
        <v>178</v>
      </c>
      <c r="C190" s="6" t="s">
        <v>1738</v>
      </c>
      <c r="D190" s="1" t="s">
        <v>3082</v>
      </c>
      <c r="E190" s="4" t="s">
        <v>1732</v>
      </c>
      <c r="F190" s="93" t="s">
        <v>1739</v>
      </c>
      <c r="G190" s="4" t="s">
        <v>1740</v>
      </c>
      <c r="H190" s="1" t="s">
        <v>81</v>
      </c>
      <c r="I190" s="19" t="s">
        <v>2222</v>
      </c>
      <c r="J190" s="1">
        <v>178</v>
      </c>
      <c r="K190" s="6" t="s">
        <v>1738</v>
      </c>
      <c r="L190" s="1" t="s">
        <v>2428</v>
      </c>
      <c r="M190" t="s">
        <v>3054</v>
      </c>
      <c r="N190" t="str">
        <f t="shared" si="5"/>
        <v>(小３・愛　知)</v>
      </c>
    </row>
    <row r="191" spans="1:14" ht="15" customHeight="1">
      <c r="A191" t="str">
        <f t="shared" si="4"/>
        <v>山本　章瑛</v>
      </c>
      <c r="B191" s="1">
        <v>178</v>
      </c>
      <c r="C191" s="6" t="s">
        <v>1741</v>
      </c>
      <c r="D191" s="1" t="s">
        <v>3082</v>
      </c>
      <c r="E191" s="4" t="s">
        <v>1732</v>
      </c>
      <c r="F191" s="93" t="s">
        <v>1742</v>
      </c>
      <c r="G191" s="4" t="s">
        <v>1743</v>
      </c>
      <c r="H191" s="1" t="s">
        <v>81</v>
      </c>
      <c r="I191" s="19" t="s">
        <v>2222</v>
      </c>
      <c r="J191" s="1">
        <v>178</v>
      </c>
      <c r="K191" s="6" t="s">
        <v>1741</v>
      </c>
      <c r="L191" s="1" t="s">
        <v>2429</v>
      </c>
      <c r="M191" t="s">
        <v>3054</v>
      </c>
      <c r="N191" t="str">
        <f t="shared" si="5"/>
        <v>(小３・愛　知)</v>
      </c>
    </row>
    <row r="192" spans="1:14" ht="15" customHeight="1">
      <c r="A192" t="str">
        <f t="shared" si="4"/>
        <v>伊藤　壮祐</v>
      </c>
      <c r="B192" s="1">
        <v>178</v>
      </c>
      <c r="C192" s="6" t="s">
        <v>1744</v>
      </c>
      <c r="D192" s="1" t="s">
        <v>3082</v>
      </c>
      <c r="E192" s="4" t="s">
        <v>1732</v>
      </c>
      <c r="F192" s="93" t="s">
        <v>1745</v>
      </c>
      <c r="G192" s="4" t="s">
        <v>1746</v>
      </c>
      <c r="H192" s="1" t="s">
        <v>40</v>
      </c>
      <c r="I192" s="19" t="s">
        <v>2222</v>
      </c>
      <c r="J192" s="1">
        <v>178</v>
      </c>
      <c r="K192" s="6" t="s">
        <v>1744</v>
      </c>
      <c r="L192" s="1" t="s">
        <v>2430</v>
      </c>
      <c r="M192" t="s">
        <v>3054</v>
      </c>
      <c r="N192" t="str">
        <f t="shared" si="5"/>
        <v>(小４・愛　知)</v>
      </c>
    </row>
    <row r="193" spans="1:14" ht="15" customHeight="1">
      <c r="A193" t="str">
        <f t="shared" si="4"/>
        <v>佐々木琴乃</v>
      </c>
      <c r="B193" s="1">
        <v>178</v>
      </c>
      <c r="C193" s="6" t="s">
        <v>1747</v>
      </c>
      <c r="D193" s="1" t="s">
        <v>3082</v>
      </c>
      <c r="E193" s="4" t="s">
        <v>1732</v>
      </c>
      <c r="F193" s="93" t="s">
        <v>1748</v>
      </c>
      <c r="G193" s="4" t="s">
        <v>1749</v>
      </c>
      <c r="H193" s="1" t="s">
        <v>40</v>
      </c>
      <c r="I193" s="19" t="s">
        <v>2222</v>
      </c>
      <c r="J193" s="1">
        <v>178</v>
      </c>
      <c r="K193" s="6" t="s">
        <v>1747</v>
      </c>
      <c r="L193" s="1" t="s">
        <v>1748</v>
      </c>
      <c r="M193" t="s">
        <v>3054</v>
      </c>
      <c r="N193" t="str">
        <f t="shared" si="5"/>
        <v>(小４・愛　知)</v>
      </c>
    </row>
    <row r="194" spans="1:14" ht="15" customHeight="1">
      <c r="A194" t="str">
        <f t="shared" si="4"/>
        <v>根來　桜子</v>
      </c>
      <c r="B194" s="1">
        <v>181</v>
      </c>
      <c r="C194" s="6" t="s">
        <v>1777</v>
      </c>
      <c r="D194" s="1" t="s">
        <v>3083</v>
      </c>
      <c r="E194" s="4" t="s">
        <v>1778</v>
      </c>
      <c r="F194" s="93" t="s">
        <v>1779</v>
      </c>
      <c r="G194" s="4" t="s">
        <v>1780</v>
      </c>
      <c r="H194" s="1" t="s">
        <v>40</v>
      </c>
      <c r="I194" s="19" t="s">
        <v>2223</v>
      </c>
      <c r="J194" s="1">
        <v>181</v>
      </c>
      <c r="K194" s="6" t="s">
        <v>1777</v>
      </c>
      <c r="L194" s="1" t="s">
        <v>2431</v>
      </c>
      <c r="M194" t="s">
        <v>3055</v>
      </c>
      <c r="N194" t="str">
        <f t="shared" si="5"/>
        <v>(小４・大　阪)</v>
      </c>
    </row>
    <row r="195" spans="1:14" ht="15" customHeight="1">
      <c r="A195" t="str">
        <f t="shared" ref="A195:A258" si="6">F195</f>
        <v>河村伊万里</v>
      </c>
      <c r="B195" s="1">
        <v>181</v>
      </c>
      <c r="C195" s="6" t="s">
        <v>1781</v>
      </c>
      <c r="D195" s="1" t="s">
        <v>3083</v>
      </c>
      <c r="E195" s="4" t="s">
        <v>1778</v>
      </c>
      <c r="F195" s="93" t="s">
        <v>1782</v>
      </c>
      <c r="G195" s="4" t="s">
        <v>1783</v>
      </c>
      <c r="H195" s="1" t="s">
        <v>40</v>
      </c>
      <c r="I195" s="19" t="s">
        <v>2223</v>
      </c>
      <c r="J195" s="1">
        <v>181</v>
      </c>
      <c r="K195" s="6" t="s">
        <v>1781</v>
      </c>
      <c r="L195" s="1" t="s">
        <v>1782</v>
      </c>
      <c r="M195" t="s">
        <v>3055</v>
      </c>
      <c r="N195" t="str">
        <f t="shared" ref="N195:N258" si="7">"("&amp;H195&amp;"・"&amp;M195&amp;")"</f>
        <v>(小４・大　阪)</v>
      </c>
    </row>
    <row r="196" spans="1:14" ht="15" customHeight="1">
      <c r="A196" t="str">
        <f t="shared" si="6"/>
        <v>諏訪　壮真</v>
      </c>
      <c r="B196" s="1">
        <v>184</v>
      </c>
      <c r="C196" s="6" t="s">
        <v>1802</v>
      </c>
      <c r="D196" s="1" t="s">
        <v>3083</v>
      </c>
      <c r="E196" s="4" t="s">
        <v>1803</v>
      </c>
      <c r="F196" s="93" t="s">
        <v>1804</v>
      </c>
      <c r="G196" s="4" t="s">
        <v>1805</v>
      </c>
      <c r="H196" s="1" t="s">
        <v>81</v>
      </c>
      <c r="I196" s="19" t="s">
        <v>2224</v>
      </c>
      <c r="J196" s="1">
        <v>184</v>
      </c>
      <c r="K196" s="6" t="s">
        <v>1802</v>
      </c>
      <c r="L196" s="1" t="s">
        <v>2432</v>
      </c>
      <c r="M196" t="s">
        <v>3055</v>
      </c>
      <c r="N196" t="str">
        <f t="shared" si="7"/>
        <v>(小３・大　阪)</v>
      </c>
    </row>
    <row r="197" spans="1:14" ht="15" customHeight="1">
      <c r="A197" t="str">
        <f t="shared" si="6"/>
        <v>𠮷川　大樹</v>
      </c>
      <c r="B197" s="1">
        <v>191</v>
      </c>
      <c r="C197" s="6" t="s">
        <v>1909</v>
      </c>
      <c r="D197" s="1" t="s">
        <v>3073</v>
      </c>
      <c r="E197" s="4" t="s">
        <v>1906</v>
      </c>
      <c r="F197" s="95" t="s">
        <v>1910</v>
      </c>
      <c r="G197" s="4" t="s">
        <v>1911</v>
      </c>
      <c r="H197" s="1" t="s">
        <v>81</v>
      </c>
      <c r="I197" s="19" t="s">
        <v>2192</v>
      </c>
      <c r="J197" s="1">
        <v>191</v>
      </c>
      <c r="K197" s="6" t="s">
        <v>1909</v>
      </c>
      <c r="L197" s="12" t="s">
        <v>2433</v>
      </c>
      <c r="M197" t="s">
        <v>3034</v>
      </c>
      <c r="N197" t="str">
        <f t="shared" si="7"/>
        <v>(小３・奈　良)</v>
      </c>
    </row>
    <row r="198" spans="1:14" ht="15" customHeight="1">
      <c r="A198" t="str">
        <f t="shared" si="6"/>
        <v>杉本　紗菜</v>
      </c>
      <c r="B198" s="1">
        <v>191</v>
      </c>
      <c r="C198" s="6" t="s">
        <v>1912</v>
      </c>
      <c r="D198" s="1" t="s">
        <v>3073</v>
      </c>
      <c r="E198" s="4" t="s">
        <v>1906</v>
      </c>
      <c r="F198" s="93" t="s">
        <v>1913</v>
      </c>
      <c r="G198" s="4" t="s">
        <v>1914</v>
      </c>
      <c r="H198" s="1" t="s">
        <v>40</v>
      </c>
      <c r="I198" s="19" t="s">
        <v>2192</v>
      </c>
      <c r="J198" s="1">
        <v>191</v>
      </c>
      <c r="K198" s="6" t="s">
        <v>1912</v>
      </c>
      <c r="L198" s="1" t="s">
        <v>2434</v>
      </c>
      <c r="M198" t="s">
        <v>3034</v>
      </c>
      <c r="N198" t="str">
        <f t="shared" si="7"/>
        <v>(小４・奈　良)</v>
      </c>
    </row>
    <row r="199" spans="1:14" ht="15" customHeight="1">
      <c r="A199" t="str">
        <f t="shared" si="6"/>
        <v>竹谷　優輝</v>
      </c>
      <c r="B199" s="1">
        <v>191</v>
      </c>
      <c r="C199" s="6" t="s">
        <v>1924</v>
      </c>
      <c r="D199" s="1" t="s">
        <v>3073</v>
      </c>
      <c r="E199" s="4" t="s">
        <v>1925</v>
      </c>
      <c r="F199" s="93" t="s">
        <v>1926</v>
      </c>
      <c r="G199" s="4" t="s">
        <v>1927</v>
      </c>
      <c r="H199" s="1" t="s">
        <v>81</v>
      </c>
      <c r="I199" s="19" t="s">
        <v>2192</v>
      </c>
      <c r="J199" s="1">
        <v>191</v>
      </c>
      <c r="K199" s="6" t="s">
        <v>1924</v>
      </c>
      <c r="L199" s="1" t="s">
        <v>2435</v>
      </c>
      <c r="M199" t="s">
        <v>3034</v>
      </c>
      <c r="N199" t="str">
        <f t="shared" si="7"/>
        <v>(小３・奈　良)</v>
      </c>
    </row>
    <row r="200" spans="1:14" ht="15" customHeight="1">
      <c r="A200" t="str">
        <f t="shared" si="6"/>
        <v>井若　　遼</v>
      </c>
      <c r="B200" s="1">
        <v>193</v>
      </c>
      <c r="C200" s="6" t="s">
        <v>1935</v>
      </c>
      <c r="D200" s="1" t="s">
        <v>3074</v>
      </c>
      <c r="E200" s="4" t="s">
        <v>1932</v>
      </c>
      <c r="F200" s="93" t="s">
        <v>1936</v>
      </c>
      <c r="G200" s="4" t="s">
        <v>1937</v>
      </c>
      <c r="H200" s="1" t="s">
        <v>40</v>
      </c>
      <c r="I200" s="19" t="s">
        <v>2193</v>
      </c>
      <c r="J200" s="1">
        <v>193</v>
      </c>
      <c r="K200" s="6" t="s">
        <v>1935</v>
      </c>
      <c r="L200" s="1" t="s">
        <v>2799</v>
      </c>
      <c r="M200" t="s">
        <v>3043</v>
      </c>
      <c r="N200" t="str">
        <f t="shared" si="7"/>
        <v>(小４・徳　島)</v>
      </c>
    </row>
    <row r="201" spans="1:14" ht="15" customHeight="1">
      <c r="A201" t="str">
        <f t="shared" si="6"/>
        <v>越智　咲蘭</v>
      </c>
      <c r="B201" s="1">
        <v>194</v>
      </c>
      <c r="C201" s="6" t="s">
        <v>1941</v>
      </c>
      <c r="D201" s="1" t="s">
        <v>3075</v>
      </c>
      <c r="E201" s="4" t="s">
        <v>1942</v>
      </c>
      <c r="F201" s="93" t="s">
        <v>1943</v>
      </c>
      <c r="G201" s="4" t="s">
        <v>1944</v>
      </c>
      <c r="H201" s="1" t="s">
        <v>40</v>
      </c>
      <c r="I201" s="19" t="s">
        <v>2194</v>
      </c>
      <c r="J201" s="1">
        <v>194</v>
      </c>
      <c r="K201" s="6" t="s">
        <v>1941</v>
      </c>
      <c r="L201" s="1" t="s">
        <v>2436</v>
      </c>
      <c r="M201" t="s">
        <v>3044</v>
      </c>
      <c r="N201" t="str">
        <f t="shared" si="7"/>
        <v>(小４・愛　媛)</v>
      </c>
    </row>
    <row r="202" spans="1:14" ht="15" customHeight="1">
      <c r="A202" t="str">
        <f t="shared" si="6"/>
        <v>高　　雪乃</v>
      </c>
      <c r="B202" s="1">
        <v>194</v>
      </c>
      <c r="C202" s="6" t="s">
        <v>1969</v>
      </c>
      <c r="D202" s="1" t="s">
        <v>3075</v>
      </c>
      <c r="E202" s="4" t="s">
        <v>1942</v>
      </c>
      <c r="F202" s="93" t="s">
        <v>1970</v>
      </c>
      <c r="G202" s="4" t="s">
        <v>1971</v>
      </c>
      <c r="H202" s="1" t="s">
        <v>67</v>
      </c>
      <c r="I202" s="19" t="s">
        <v>2194</v>
      </c>
      <c r="J202" s="1">
        <v>194</v>
      </c>
      <c r="K202" s="6" t="s">
        <v>1969</v>
      </c>
      <c r="L202" s="1" t="s">
        <v>2800</v>
      </c>
      <c r="M202" t="s">
        <v>3044</v>
      </c>
      <c r="N202" t="str">
        <f t="shared" si="7"/>
        <v>(小４・愛　媛)</v>
      </c>
    </row>
    <row r="203" spans="1:14" ht="15" customHeight="1">
      <c r="A203" t="str">
        <f t="shared" si="6"/>
        <v>加藤　　栞</v>
      </c>
      <c r="B203" s="1">
        <v>194</v>
      </c>
      <c r="C203" s="6" t="s">
        <v>1972</v>
      </c>
      <c r="D203" s="1" t="s">
        <v>3075</v>
      </c>
      <c r="E203" s="4" t="s">
        <v>1942</v>
      </c>
      <c r="F203" s="93" t="s">
        <v>1973</v>
      </c>
      <c r="G203" s="4" t="s">
        <v>1974</v>
      </c>
      <c r="H203" s="1" t="s">
        <v>67</v>
      </c>
      <c r="I203" s="19" t="s">
        <v>2194</v>
      </c>
      <c r="J203" s="1">
        <v>194</v>
      </c>
      <c r="K203" s="6" t="s">
        <v>1972</v>
      </c>
      <c r="L203" s="1" t="s">
        <v>2801</v>
      </c>
      <c r="M203" t="s">
        <v>3044</v>
      </c>
      <c r="N203" t="str">
        <f t="shared" si="7"/>
        <v>(小４・愛　媛)</v>
      </c>
    </row>
    <row r="204" spans="1:14" ht="15" customHeight="1">
      <c r="A204" t="str">
        <f t="shared" si="6"/>
        <v>吉谷　香凜</v>
      </c>
      <c r="B204" s="1">
        <v>195</v>
      </c>
      <c r="C204" s="6" t="s">
        <v>1995</v>
      </c>
      <c r="D204" s="1" t="s">
        <v>3084</v>
      </c>
      <c r="E204" s="4" t="s">
        <v>1989</v>
      </c>
      <c r="F204" s="92" t="s">
        <v>1996</v>
      </c>
      <c r="G204" s="4" t="s">
        <v>1997</v>
      </c>
      <c r="H204" s="1" t="s">
        <v>40</v>
      </c>
      <c r="I204" s="19" t="s">
        <v>2225</v>
      </c>
      <c r="J204" s="1">
        <v>195</v>
      </c>
      <c r="K204" s="6" t="s">
        <v>1995</v>
      </c>
      <c r="L204" s="2" t="s">
        <v>2437</v>
      </c>
      <c r="M204" t="s">
        <v>3056</v>
      </c>
      <c r="N204" t="str">
        <f t="shared" si="7"/>
        <v>(小４・福　岡)</v>
      </c>
    </row>
    <row r="205" spans="1:14" ht="15" customHeight="1">
      <c r="A205" t="str">
        <f t="shared" si="6"/>
        <v>今村　和子</v>
      </c>
      <c r="B205" s="1">
        <v>196</v>
      </c>
      <c r="C205" s="6" t="s">
        <v>1998</v>
      </c>
      <c r="D205" s="1" t="s">
        <v>3084</v>
      </c>
      <c r="E205" s="4" t="s">
        <v>1999</v>
      </c>
      <c r="F205" s="92" t="s">
        <v>2000</v>
      </c>
      <c r="G205" s="4" t="s">
        <v>2001</v>
      </c>
      <c r="H205" s="1" t="s">
        <v>81</v>
      </c>
      <c r="I205" s="19" t="s">
        <v>2226</v>
      </c>
      <c r="J205" s="1">
        <v>196</v>
      </c>
      <c r="K205" s="6" t="s">
        <v>1998</v>
      </c>
      <c r="L205" s="2" t="s">
        <v>2438</v>
      </c>
      <c r="M205" t="s">
        <v>3056</v>
      </c>
      <c r="N205" t="str">
        <f t="shared" si="7"/>
        <v>(小３・福　岡)</v>
      </c>
    </row>
    <row r="206" spans="1:14" ht="15" customHeight="1">
      <c r="A206" t="str">
        <f t="shared" si="6"/>
        <v>石川　巧真</v>
      </c>
      <c r="B206" s="99">
        <v>197</v>
      </c>
      <c r="C206" s="6" t="s">
        <v>2002</v>
      </c>
      <c r="D206" s="1" t="s">
        <v>3085</v>
      </c>
      <c r="E206" s="4" t="s">
        <v>2003</v>
      </c>
      <c r="F206" s="92" t="s">
        <v>3092</v>
      </c>
      <c r="G206" s="4" t="s">
        <v>2004</v>
      </c>
      <c r="H206" s="1" t="s">
        <v>81</v>
      </c>
      <c r="I206" s="19" t="s">
        <v>2195</v>
      </c>
      <c r="J206" s="1">
        <v>197</v>
      </c>
      <c r="K206" s="6" t="s">
        <v>2002</v>
      </c>
      <c r="L206" s="2" t="s">
        <v>3106</v>
      </c>
      <c r="M206" t="s">
        <v>3045</v>
      </c>
      <c r="N206" t="str">
        <f t="shared" si="7"/>
        <v>(小３・大　分)</v>
      </c>
    </row>
    <row r="207" spans="1:14" ht="15" customHeight="1">
      <c r="A207" t="str">
        <f t="shared" si="6"/>
        <v>野仲　勇希</v>
      </c>
      <c r="B207" s="1">
        <v>197</v>
      </c>
      <c r="C207" s="6" t="s">
        <v>2005</v>
      </c>
      <c r="D207" s="1" t="s">
        <v>3085</v>
      </c>
      <c r="E207" s="4" t="s">
        <v>2003</v>
      </c>
      <c r="F207" s="92" t="s">
        <v>2006</v>
      </c>
      <c r="G207" s="4" t="s">
        <v>2007</v>
      </c>
      <c r="H207" s="1" t="s">
        <v>40</v>
      </c>
      <c r="I207" s="19" t="s">
        <v>2195</v>
      </c>
      <c r="J207" s="1">
        <v>197</v>
      </c>
      <c r="K207" s="6" t="s">
        <v>2005</v>
      </c>
      <c r="L207" s="2" t="s">
        <v>2439</v>
      </c>
      <c r="M207" t="s">
        <v>3045</v>
      </c>
      <c r="N207" t="str">
        <f t="shared" si="7"/>
        <v>(小４・大　分)</v>
      </c>
    </row>
    <row r="208" spans="1:14" ht="15" customHeight="1">
      <c r="A208" t="str">
        <f t="shared" si="6"/>
        <v>山城　遼真</v>
      </c>
      <c r="B208" s="1">
        <v>198</v>
      </c>
      <c r="C208" s="6" t="s">
        <v>2027</v>
      </c>
      <c r="D208" s="1" t="s">
        <v>3077</v>
      </c>
      <c r="E208" s="4" t="s">
        <v>2024</v>
      </c>
      <c r="F208" s="93" t="s">
        <v>2028</v>
      </c>
      <c r="G208" s="4" t="s">
        <v>2029</v>
      </c>
      <c r="H208" s="1" t="s">
        <v>105</v>
      </c>
      <c r="I208" s="19" t="s">
        <v>2196</v>
      </c>
      <c r="J208" s="1">
        <v>198</v>
      </c>
      <c r="K208" s="6" t="s">
        <v>2027</v>
      </c>
      <c r="L208" s="1" t="s">
        <v>2440</v>
      </c>
      <c r="M208" t="s">
        <v>3033</v>
      </c>
      <c r="N208" t="str">
        <f t="shared" si="7"/>
        <v>(小３・沖　縄)</v>
      </c>
    </row>
    <row r="209" spans="1:14" ht="15" customHeight="1">
      <c r="A209" t="str">
        <f t="shared" si="6"/>
        <v>平良姫愛莉</v>
      </c>
      <c r="B209" s="1">
        <v>198</v>
      </c>
      <c r="C209" s="6" t="s">
        <v>2030</v>
      </c>
      <c r="D209" s="1" t="s">
        <v>3077</v>
      </c>
      <c r="E209" s="4" t="s">
        <v>2024</v>
      </c>
      <c r="F209" s="93" t="s">
        <v>2031</v>
      </c>
      <c r="G209" s="4" t="s">
        <v>2032</v>
      </c>
      <c r="H209" s="1" t="s">
        <v>67</v>
      </c>
      <c r="I209" s="19" t="s">
        <v>2196</v>
      </c>
      <c r="J209" s="1">
        <v>198</v>
      </c>
      <c r="K209" s="6" t="s">
        <v>2030</v>
      </c>
      <c r="L209" s="1" t="s">
        <v>2031</v>
      </c>
      <c r="M209" t="s">
        <v>3033</v>
      </c>
      <c r="N209" t="str">
        <f t="shared" si="7"/>
        <v>(小４・沖　縄)</v>
      </c>
    </row>
    <row r="210" spans="1:14" ht="15" customHeight="1">
      <c r="A210" t="str">
        <f t="shared" si="6"/>
        <v>屋田　磨秀</v>
      </c>
      <c r="B210" s="1">
        <v>199</v>
      </c>
      <c r="C210" s="6" t="s">
        <v>2049</v>
      </c>
      <c r="D210" s="1" t="s">
        <v>3077</v>
      </c>
      <c r="E210" s="4" t="s">
        <v>2050</v>
      </c>
      <c r="F210" s="92" t="s">
        <v>2051</v>
      </c>
      <c r="G210" s="4" t="s">
        <v>2052</v>
      </c>
      <c r="H210" s="1" t="s">
        <v>81</v>
      </c>
      <c r="I210" s="19" t="s">
        <v>2197</v>
      </c>
      <c r="J210" s="1">
        <v>199</v>
      </c>
      <c r="K210" s="6" t="s">
        <v>2049</v>
      </c>
      <c r="L210" s="2" t="s">
        <v>2441</v>
      </c>
      <c r="M210" t="s">
        <v>3033</v>
      </c>
      <c r="N210" t="str">
        <f t="shared" si="7"/>
        <v>(小３・沖　縄)</v>
      </c>
    </row>
    <row r="211" spans="1:14" ht="15" customHeight="1">
      <c r="A211" t="str">
        <f t="shared" si="6"/>
        <v>伊佐　愛授</v>
      </c>
      <c r="B211" s="1">
        <v>199</v>
      </c>
      <c r="C211" s="6" t="s">
        <v>2053</v>
      </c>
      <c r="D211" s="1" t="s">
        <v>3077</v>
      </c>
      <c r="E211" s="4" t="s">
        <v>2050</v>
      </c>
      <c r="F211" s="92" t="s">
        <v>2054</v>
      </c>
      <c r="G211" s="4" t="s">
        <v>2055</v>
      </c>
      <c r="H211" s="1" t="s">
        <v>81</v>
      </c>
      <c r="I211" s="19" t="s">
        <v>2197</v>
      </c>
      <c r="J211" s="1">
        <v>199</v>
      </c>
      <c r="K211" s="6" t="s">
        <v>2053</v>
      </c>
      <c r="L211" s="2" t="s">
        <v>2442</v>
      </c>
      <c r="M211" t="s">
        <v>3033</v>
      </c>
      <c r="N211" t="str">
        <f t="shared" si="7"/>
        <v>(小３・沖　縄)</v>
      </c>
    </row>
    <row r="212" spans="1:14" ht="15" customHeight="1">
      <c r="A212" t="str">
        <f t="shared" si="6"/>
        <v>安里颯太郎</v>
      </c>
      <c r="B212" s="1">
        <v>199</v>
      </c>
      <c r="C212" s="6" t="s">
        <v>2056</v>
      </c>
      <c r="D212" s="1" t="s">
        <v>3077</v>
      </c>
      <c r="E212" s="4" t="s">
        <v>2050</v>
      </c>
      <c r="F212" s="92" t="s">
        <v>2057</v>
      </c>
      <c r="G212" s="4" t="s">
        <v>2058</v>
      </c>
      <c r="H212" s="1" t="s">
        <v>40</v>
      </c>
      <c r="I212" s="19" t="s">
        <v>2197</v>
      </c>
      <c r="J212" s="1">
        <v>199</v>
      </c>
      <c r="K212" s="6" t="s">
        <v>2056</v>
      </c>
      <c r="L212" s="2" t="s">
        <v>2057</v>
      </c>
      <c r="M212" t="s">
        <v>3033</v>
      </c>
      <c r="N212" t="str">
        <f t="shared" si="7"/>
        <v>(小４・沖　縄)</v>
      </c>
    </row>
    <row r="213" spans="1:14" ht="15" customHeight="1">
      <c r="A213" t="str">
        <f t="shared" si="6"/>
        <v>當眞　康生</v>
      </c>
      <c r="B213" s="1">
        <v>199</v>
      </c>
      <c r="C213" s="6" t="s">
        <v>2065</v>
      </c>
      <c r="D213" s="1" t="s">
        <v>3077</v>
      </c>
      <c r="E213" s="4" t="s">
        <v>2050</v>
      </c>
      <c r="F213" s="93" t="s">
        <v>2066</v>
      </c>
      <c r="G213" s="4" t="s">
        <v>2067</v>
      </c>
      <c r="H213" s="1" t="s">
        <v>81</v>
      </c>
      <c r="I213" s="19" t="s">
        <v>2197</v>
      </c>
      <c r="J213" s="1">
        <v>199</v>
      </c>
      <c r="K213" s="6" t="s">
        <v>2065</v>
      </c>
      <c r="L213" s="1" t="s">
        <v>2443</v>
      </c>
      <c r="M213" t="s">
        <v>3033</v>
      </c>
      <c r="N213" t="str">
        <f t="shared" si="7"/>
        <v>(小３・沖　縄)</v>
      </c>
    </row>
    <row r="214" spans="1:14" ht="15" customHeight="1">
      <c r="A214" t="str">
        <f t="shared" si="6"/>
        <v>赤城　湖々</v>
      </c>
      <c r="B214" s="1">
        <v>199</v>
      </c>
      <c r="C214" s="6" t="s">
        <v>2077</v>
      </c>
      <c r="D214" s="1" t="s">
        <v>3077</v>
      </c>
      <c r="E214" s="4" t="s">
        <v>2050</v>
      </c>
      <c r="F214" s="93" t="s">
        <v>2078</v>
      </c>
      <c r="G214" s="4" t="s">
        <v>2079</v>
      </c>
      <c r="H214" s="1" t="s">
        <v>81</v>
      </c>
      <c r="I214" s="19" t="s">
        <v>2197</v>
      </c>
      <c r="J214" s="1">
        <v>199</v>
      </c>
      <c r="K214" s="6" t="s">
        <v>2077</v>
      </c>
      <c r="L214" s="1" t="s">
        <v>2444</v>
      </c>
      <c r="M214" t="s">
        <v>3033</v>
      </c>
      <c r="N214" t="str">
        <f t="shared" si="7"/>
        <v>(小３・沖　縄)</v>
      </c>
    </row>
    <row r="215" spans="1:14" ht="15" customHeight="1">
      <c r="A215" t="str">
        <f t="shared" si="6"/>
        <v>河村勇之介</v>
      </c>
      <c r="B215" s="1">
        <v>199</v>
      </c>
      <c r="C215" s="6" t="s">
        <v>2080</v>
      </c>
      <c r="D215" s="1" t="s">
        <v>3077</v>
      </c>
      <c r="E215" s="4" t="s">
        <v>2050</v>
      </c>
      <c r="F215" s="93" t="s">
        <v>2081</v>
      </c>
      <c r="G215" s="4" t="s">
        <v>2082</v>
      </c>
      <c r="H215" s="1" t="s">
        <v>40</v>
      </c>
      <c r="I215" s="19" t="s">
        <v>2197</v>
      </c>
      <c r="J215" s="1">
        <v>199</v>
      </c>
      <c r="K215" s="6" t="s">
        <v>2080</v>
      </c>
      <c r="L215" s="1" t="s">
        <v>2081</v>
      </c>
      <c r="M215" t="s">
        <v>3033</v>
      </c>
      <c r="N215" t="str">
        <f t="shared" si="7"/>
        <v>(小４・沖　縄)</v>
      </c>
    </row>
    <row r="216" spans="1:14" ht="15" customHeight="1">
      <c r="A216" t="str">
        <f t="shared" si="6"/>
        <v>安座間心愛</v>
      </c>
      <c r="B216" s="1">
        <v>200</v>
      </c>
      <c r="C216" s="6" t="s">
        <v>2087</v>
      </c>
      <c r="D216" s="1" t="s">
        <v>3077</v>
      </c>
      <c r="E216" s="4" t="s">
        <v>2084</v>
      </c>
      <c r="F216" s="93" t="s">
        <v>2088</v>
      </c>
      <c r="G216" s="4" t="s">
        <v>2089</v>
      </c>
      <c r="H216" s="1" t="s">
        <v>67</v>
      </c>
      <c r="I216" s="19" t="s">
        <v>2198</v>
      </c>
      <c r="J216" s="1">
        <v>200</v>
      </c>
      <c r="K216" s="6" t="s">
        <v>2087</v>
      </c>
      <c r="L216" s="1" t="s">
        <v>2088</v>
      </c>
      <c r="M216" t="s">
        <v>3033</v>
      </c>
      <c r="N216" t="str">
        <f t="shared" si="7"/>
        <v>(小４・沖　縄)</v>
      </c>
    </row>
    <row r="217" spans="1:14" ht="15" customHeight="1">
      <c r="A217" t="str">
        <f t="shared" si="6"/>
        <v>真栄平乙希</v>
      </c>
      <c r="B217" s="1">
        <v>200</v>
      </c>
      <c r="C217" s="6" t="s">
        <v>2090</v>
      </c>
      <c r="D217" s="1" t="s">
        <v>3077</v>
      </c>
      <c r="E217" s="4" t="s">
        <v>2084</v>
      </c>
      <c r="F217" s="93" t="s">
        <v>2091</v>
      </c>
      <c r="G217" s="4" t="s">
        <v>2092</v>
      </c>
      <c r="H217" s="1" t="s">
        <v>67</v>
      </c>
      <c r="I217" s="19" t="s">
        <v>2198</v>
      </c>
      <c r="J217" s="1">
        <v>200</v>
      </c>
      <c r="K217" s="6" t="s">
        <v>2090</v>
      </c>
      <c r="L217" s="1" t="s">
        <v>2091</v>
      </c>
      <c r="M217" t="s">
        <v>3033</v>
      </c>
      <c r="N217" t="str">
        <f t="shared" si="7"/>
        <v>(小４・沖　縄)</v>
      </c>
    </row>
    <row r="218" spans="1:14" ht="15" customHeight="1">
      <c r="A218" t="str">
        <f t="shared" si="6"/>
        <v>高江洲花奈</v>
      </c>
      <c r="B218" s="1">
        <v>200</v>
      </c>
      <c r="C218" s="6" t="s">
        <v>2099</v>
      </c>
      <c r="D218" s="1" t="s">
        <v>3077</v>
      </c>
      <c r="E218" s="4" t="s">
        <v>2084</v>
      </c>
      <c r="F218" s="92" t="s">
        <v>2100</v>
      </c>
      <c r="G218" s="4" t="s">
        <v>2101</v>
      </c>
      <c r="H218" s="1" t="s">
        <v>40</v>
      </c>
      <c r="I218" s="19" t="s">
        <v>2198</v>
      </c>
      <c r="J218" s="1">
        <v>200</v>
      </c>
      <c r="K218" s="6" t="s">
        <v>2099</v>
      </c>
      <c r="L218" s="2" t="s">
        <v>2100</v>
      </c>
      <c r="M218" t="s">
        <v>3033</v>
      </c>
      <c r="N218" t="str">
        <f t="shared" si="7"/>
        <v>(小４・沖　縄)</v>
      </c>
    </row>
    <row r="219" spans="1:14" ht="15" customHeight="1">
      <c r="A219" t="str">
        <f t="shared" si="6"/>
        <v>大城　奈桜</v>
      </c>
      <c r="B219" s="1">
        <v>200</v>
      </c>
      <c r="C219" s="6" t="s">
        <v>2102</v>
      </c>
      <c r="D219" s="1" t="s">
        <v>3077</v>
      </c>
      <c r="E219" s="4" t="s">
        <v>2084</v>
      </c>
      <c r="F219" s="92" t="s">
        <v>2103</v>
      </c>
      <c r="G219" s="4" t="s">
        <v>2104</v>
      </c>
      <c r="H219" s="1" t="s">
        <v>40</v>
      </c>
      <c r="I219" s="19" t="s">
        <v>2198</v>
      </c>
      <c r="J219" s="1">
        <v>200</v>
      </c>
      <c r="K219" s="6" t="s">
        <v>2102</v>
      </c>
      <c r="L219" s="2" t="s">
        <v>2445</v>
      </c>
      <c r="M219" t="s">
        <v>3033</v>
      </c>
      <c r="N219" t="str">
        <f t="shared" si="7"/>
        <v>(小４・沖　縄)</v>
      </c>
    </row>
    <row r="220" spans="1:14" ht="15" customHeight="1">
      <c r="A220" t="str">
        <f t="shared" si="6"/>
        <v>真栄平乙未</v>
      </c>
      <c r="B220" s="1">
        <v>200</v>
      </c>
      <c r="C220" s="6" t="s">
        <v>2105</v>
      </c>
      <c r="D220" s="1" t="s">
        <v>3077</v>
      </c>
      <c r="E220" s="4" t="s">
        <v>2084</v>
      </c>
      <c r="F220" s="92" t="s">
        <v>2106</v>
      </c>
      <c r="G220" s="4" t="s">
        <v>2107</v>
      </c>
      <c r="H220" s="1" t="s">
        <v>40</v>
      </c>
      <c r="I220" s="19" t="s">
        <v>2198</v>
      </c>
      <c r="J220" s="1">
        <v>200</v>
      </c>
      <c r="K220" s="6" t="s">
        <v>2105</v>
      </c>
      <c r="L220" s="2" t="s">
        <v>2106</v>
      </c>
      <c r="M220" t="s">
        <v>3033</v>
      </c>
      <c r="N220" t="str">
        <f t="shared" si="7"/>
        <v>(小４・沖　縄)</v>
      </c>
    </row>
    <row r="221" spans="1:14" ht="15" customHeight="1">
      <c r="A221" t="str">
        <f t="shared" si="6"/>
        <v>大城美乃莉</v>
      </c>
      <c r="B221" s="1">
        <v>200</v>
      </c>
      <c r="C221" s="6" t="s">
        <v>2108</v>
      </c>
      <c r="D221" s="1" t="s">
        <v>3077</v>
      </c>
      <c r="E221" s="4" t="s">
        <v>2084</v>
      </c>
      <c r="F221" s="92" t="s">
        <v>2109</v>
      </c>
      <c r="G221" s="4" t="s">
        <v>2110</v>
      </c>
      <c r="H221" s="1" t="s">
        <v>81</v>
      </c>
      <c r="I221" s="19" t="s">
        <v>2198</v>
      </c>
      <c r="J221" s="1">
        <v>200</v>
      </c>
      <c r="K221" s="6" t="s">
        <v>2108</v>
      </c>
      <c r="L221" s="2" t="s">
        <v>2109</v>
      </c>
      <c r="M221" t="s">
        <v>3033</v>
      </c>
      <c r="N221" t="str">
        <f t="shared" si="7"/>
        <v>(小３・沖　縄)</v>
      </c>
    </row>
    <row r="222" spans="1:14" ht="15" customHeight="1">
      <c r="A222" t="str">
        <f t="shared" si="6"/>
        <v>豊田　健人</v>
      </c>
      <c r="B222" s="1">
        <v>201</v>
      </c>
      <c r="C222" s="6" t="s">
        <v>2117</v>
      </c>
      <c r="D222" s="1" t="s">
        <v>3077</v>
      </c>
      <c r="E222" s="4" t="s">
        <v>2942</v>
      </c>
      <c r="F222" s="93" t="s">
        <v>2118</v>
      </c>
      <c r="G222" s="4" t="s">
        <v>2119</v>
      </c>
      <c r="H222" s="1" t="s">
        <v>81</v>
      </c>
      <c r="I222" s="19" t="s">
        <v>3048</v>
      </c>
      <c r="J222" s="1">
        <v>201</v>
      </c>
      <c r="K222" s="6" t="s">
        <v>2117</v>
      </c>
      <c r="L222" s="1" t="s">
        <v>2446</v>
      </c>
      <c r="M222" t="s">
        <v>3033</v>
      </c>
      <c r="N222" t="str">
        <f t="shared" si="7"/>
        <v>(小３・沖　縄)</v>
      </c>
    </row>
    <row r="223" spans="1:14" ht="15" customHeight="1">
      <c r="A223" t="str">
        <f t="shared" si="6"/>
        <v>森　　心希</v>
      </c>
      <c r="B223" s="1">
        <v>201</v>
      </c>
      <c r="C223" s="6" t="s">
        <v>2120</v>
      </c>
      <c r="D223" s="1" t="s">
        <v>3077</v>
      </c>
      <c r="E223" s="4" t="s">
        <v>2942</v>
      </c>
      <c r="F223" s="93" t="s">
        <v>2121</v>
      </c>
      <c r="G223" s="4" t="s">
        <v>2122</v>
      </c>
      <c r="H223" s="1" t="s">
        <v>81</v>
      </c>
      <c r="I223" s="19" t="s">
        <v>3048</v>
      </c>
      <c r="J223" s="1">
        <v>201</v>
      </c>
      <c r="K223" s="6" t="s">
        <v>2120</v>
      </c>
      <c r="L223" s="1" t="s">
        <v>2802</v>
      </c>
      <c r="M223" t="s">
        <v>3033</v>
      </c>
      <c r="N223" t="str">
        <f t="shared" si="7"/>
        <v>(小３・沖　縄)</v>
      </c>
    </row>
    <row r="224" spans="1:14" ht="15" customHeight="1">
      <c r="A224" t="str">
        <f t="shared" si="6"/>
        <v>岡田　龍樹</v>
      </c>
      <c r="B224" s="99">
        <v>203</v>
      </c>
      <c r="C224" s="6" t="s">
        <v>2167</v>
      </c>
      <c r="D224" s="1" t="s">
        <v>3022</v>
      </c>
      <c r="E224" s="4" t="s">
        <v>2168</v>
      </c>
      <c r="F224" s="98" t="s">
        <v>2169</v>
      </c>
      <c r="G224" s="4" t="s">
        <v>2170</v>
      </c>
      <c r="H224" s="1" t="s">
        <v>105</v>
      </c>
      <c r="I224" s="19" t="s">
        <v>2227</v>
      </c>
      <c r="J224" s="1">
        <v>203</v>
      </c>
      <c r="K224" s="6" t="s">
        <v>2167</v>
      </c>
      <c r="L224" s="100" t="s">
        <v>2447</v>
      </c>
      <c r="M224" t="s">
        <v>3022</v>
      </c>
      <c r="N224" t="str">
        <f t="shared" si="7"/>
        <v>(小３・ブラジル)</v>
      </c>
    </row>
    <row r="225" spans="1:14" ht="15" customHeight="1">
      <c r="A225" t="str">
        <f t="shared" si="6"/>
        <v>高山　　皐</v>
      </c>
      <c r="B225" s="1">
        <v>105</v>
      </c>
      <c r="C225" s="8" t="s">
        <v>46</v>
      </c>
      <c r="D225" s="1" t="s">
        <v>3063</v>
      </c>
      <c r="E225" s="4" t="s">
        <v>42</v>
      </c>
      <c r="F225" s="93" t="s">
        <v>47</v>
      </c>
      <c r="G225" s="4" t="s">
        <v>48</v>
      </c>
      <c r="H225" s="1" t="s">
        <v>49</v>
      </c>
      <c r="I225" s="19" t="s">
        <v>2228</v>
      </c>
      <c r="J225" s="1">
        <v>105</v>
      </c>
      <c r="K225" s="8" t="s">
        <v>46</v>
      </c>
      <c r="L225" s="1" t="s">
        <v>2803</v>
      </c>
      <c r="M225" t="s">
        <v>3026</v>
      </c>
      <c r="N225" t="str">
        <f t="shared" si="7"/>
        <v>(小５・秋　田)</v>
      </c>
    </row>
    <row r="226" spans="1:14" ht="15" customHeight="1">
      <c r="A226" t="str">
        <f t="shared" si="6"/>
        <v>鈴木　愛菜</v>
      </c>
      <c r="B226" s="1">
        <v>105</v>
      </c>
      <c r="C226" s="8" t="s">
        <v>50</v>
      </c>
      <c r="D226" s="1" t="s">
        <v>3063</v>
      </c>
      <c r="E226" s="4" t="s">
        <v>42</v>
      </c>
      <c r="F226" s="93" t="s">
        <v>51</v>
      </c>
      <c r="G226" s="4" t="s">
        <v>52</v>
      </c>
      <c r="H226" s="1" t="s">
        <v>53</v>
      </c>
      <c r="I226" s="19" t="s">
        <v>2228</v>
      </c>
      <c r="J226" s="1">
        <v>105</v>
      </c>
      <c r="K226" s="8" t="s">
        <v>50</v>
      </c>
      <c r="L226" s="1" t="s">
        <v>2448</v>
      </c>
      <c r="M226" t="s">
        <v>3026</v>
      </c>
      <c r="N226" t="str">
        <f t="shared" si="7"/>
        <v>(小６・秋　田)</v>
      </c>
    </row>
    <row r="227" spans="1:14" ht="15" customHeight="1">
      <c r="A227" t="str">
        <f t="shared" si="6"/>
        <v>大信田宝来</v>
      </c>
      <c r="B227" s="1">
        <v>105</v>
      </c>
      <c r="C227" s="8" t="s">
        <v>54</v>
      </c>
      <c r="D227" s="1" t="s">
        <v>3063</v>
      </c>
      <c r="E227" s="4" t="s">
        <v>42</v>
      </c>
      <c r="F227" s="96" t="s">
        <v>55</v>
      </c>
      <c r="G227" s="4" t="s">
        <v>56</v>
      </c>
      <c r="H227" s="1" t="s">
        <v>49</v>
      </c>
      <c r="I227" s="19" t="s">
        <v>2228</v>
      </c>
      <c r="J227" s="1">
        <v>105</v>
      </c>
      <c r="K227" s="8" t="s">
        <v>54</v>
      </c>
      <c r="L227" s="10" t="s">
        <v>55</v>
      </c>
      <c r="M227" t="s">
        <v>3026</v>
      </c>
      <c r="N227" t="str">
        <f t="shared" si="7"/>
        <v>(小５・秋　田)</v>
      </c>
    </row>
    <row r="228" spans="1:14" ht="15" customHeight="1">
      <c r="A228" t="str">
        <f t="shared" si="6"/>
        <v>木幡　竜亜</v>
      </c>
      <c r="B228" s="1">
        <v>107</v>
      </c>
      <c r="C228" s="8" t="s">
        <v>88</v>
      </c>
      <c r="D228" s="1" t="s">
        <v>3080</v>
      </c>
      <c r="E228" s="4" t="s">
        <v>89</v>
      </c>
      <c r="F228" s="93" t="s">
        <v>90</v>
      </c>
      <c r="G228" s="4" t="s">
        <v>91</v>
      </c>
      <c r="H228" s="1" t="s">
        <v>92</v>
      </c>
      <c r="I228" s="19" t="s">
        <v>2229</v>
      </c>
      <c r="J228" s="1">
        <v>107</v>
      </c>
      <c r="K228" s="8" t="s">
        <v>88</v>
      </c>
      <c r="L228" s="1" t="s">
        <v>2449</v>
      </c>
      <c r="M228" t="s">
        <v>3052</v>
      </c>
      <c r="N228" t="str">
        <f t="shared" si="7"/>
        <v>(小６・福　島)</v>
      </c>
    </row>
    <row r="229" spans="1:14" ht="15" customHeight="1">
      <c r="A229" t="str">
        <f t="shared" si="6"/>
        <v>根本　陽菜</v>
      </c>
      <c r="B229" s="1">
        <v>109</v>
      </c>
      <c r="C229" s="8" t="s">
        <v>106</v>
      </c>
      <c r="D229" s="1" t="s">
        <v>3080</v>
      </c>
      <c r="E229" s="4" t="s">
        <v>102</v>
      </c>
      <c r="F229" s="93" t="s">
        <v>107</v>
      </c>
      <c r="G229" s="4" t="s">
        <v>108</v>
      </c>
      <c r="H229" s="1" t="s">
        <v>49</v>
      </c>
      <c r="I229" s="19" t="s">
        <v>2202</v>
      </c>
      <c r="J229" s="1">
        <v>109</v>
      </c>
      <c r="K229" s="8" t="s">
        <v>106</v>
      </c>
      <c r="L229" s="1" t="s">
        <v>2450</v>
      </c>
      <c r="M229" t="s">
        <v>3052</v>
      </c>
      <c r="N229" t="str">
        <f t="shared" si="7"/>
        <v>(小５・福　島)</v>
      </c>
    </row>
    <row r="230" spans="1:14" ht="15" customHeight="1">
      <c r="A230" t="str">
        <f t="shared" si="6"/>
        <v>大田　陽菜</v>
      </c>
      <c r="B230" s="1">
        <v>109</v>
      </c>
      <c r="C230" s="8" t="s">
        <v>109</v>
      </c>
      <c r="D230" s="1" t="s">
        <v>3080</v>
      </c>
      <c r="E230" s="4" t="s">
        <v>102</v>
      </c>
      <c r="F230" s="93" t="s">
        <v>110</v>
      </c>
      <c r="G230" s="4" t="s">
        <v>111</v>
      </c>
      <c r="H230" s="1" t="s">
        <v>53</v>
      </c>
      <c r="I230" s="19" t="s">
        <v>2202</v>
      </c>
      <c r="J230" s="1">
        <v>109</v>
      </c>
      <c r="K230" s="8" t="s">
        <v>109</v>
      </c>
      <c r="L230" s="1" t="s">
        <v>2451</v>
      </c>
      <c r="M230" t="s">
        <v>3052</v>
      </c>
      <c r="N230" t="str">
        <f t="shared" si="7"/>
        <v>(小６・福　島)</v>
      </c>
    </row>
    <row r="231" spans="1:14" ht="15" customHeight="1">
      <c r="A231" t="str">
        <f t="shared" si="6"/>
        <v>佐久間成美</v>
      </c>
      <c r="B231" s="1">
        <v>109</v>
      </c>
      <c r="C231" s="8" t="s">
        <v>112</v>
      </c>
      <c r="D231" s="1" t="s">
        <v>3080</v>
      </c>
      <c r="E231" s="4" t="s">
        <v>102</v>
      </c>
      <c r="F231" s="93" t="s">
        <v>113</v>
      </c>
      <c r="G231" s="4" t="s">
        <v>114</v>
      </c>
      <c r="H231" s="1" t="s">
        <v>53</v>
      </c>
      <c r="I231" s="19" t="s">
        <v>2202</v>
      </c>
      <c r="J231" s="1">
        <v>109</v>
      </c>
      <c r="K231" s="8" t="s">
        <v>112</v>
      </c>
      <c r="L231" s="1" t="s">
        <v>113</v>
      </c>
      <c r="M231" t="s">
        <v>3052</v>
      </c>
      <c r="N231" t="str">
        <f t="shared" si="7"/>
        <v>(小６・福　島)</v>
      </c>
    </row>
    <row r="232" spans="1:14" ht="15" customHeight="1">
      <c r="A232" t="str">
        <f t="shared" si="6"/>
        <v>根本穂乃香</v>
      </c>
      <c r="B232" s="1">
        <v>109</v>
      </c>
      <c r="C232" s="8" t="s">
        <v>115</v>
      </c>
      <c r="D232" s="1" t="s">
        <v>3080</v>
      </c>
      <c r="E232" s="4" t="s">
        <v>102</v>
      </c>
      <c r="F232" s="93" t="s">
        <v>116</v>
      </c>
      <c r="G232" s="4" t="s">
        <v>117</v>
      </c>
      <c r="H232" s="1" t="s">
        <v>53</v>
      </c>
      <c r="I232" s="19" t="s">
        <v>2202</v>
      </c>
      <c r="J232" s="1">
        <v>109</v>
      </c>
      <c r="K232" s="8" t="s">
        <v>115</v>
      </c>
      <c r="L232" s="1" t="s">
        <v>116</v>
      </c>
      <c r="M232" t="s">
        <v>3052</v>
      </c>
      <c r="N232" t="str">
        <f t="shared" si="7"/>
        <v>(小６・福　島)</v>
      </c>
    </row>
    <row r="233" spans="1:14" ht="15" customHeight="1">
      <c r="A233" t="str">
        <f t="shared" si="6"/>
        <v>矢部ひかり</v>
      </c>
      <c r="B233" s="1">
        <v>110</v>
      </c>
      <c r="C233" s="8" t="s">
        <v>118</v>
      </c>
      <c r="D233" s="1" t="s">
        <v>3080</v>
      </c>
      <c r="E233" s="4" t="s">
        <v>119</v>
      </c>
      <c r="F233" s="93" t="s">
        <v>120</v>
      </c>
      <c r="G233" s="4" t="s">
        <v>121</v>
      </c>
      <c r="H233" s="1" t="s">
        <v>49</v>
      </c>
      <c r="I233" s="19" t="s">
        <v>2230</v>
      </c>
      <c r="J233" s="1">
        <v>110</v>
      </c>
      <c r="K233" s="8" t="s">
        <v>118</v>
      </c>
      <c r="L233" s="1" t="s">
        <v>120</v>
      </c>
      <c r="M233" t="s">
        <v>3052</v>
      </c>
      <c r="N233" t="str">
        <f t="shared" si="7"/>
        <v>(小５・福　島)</v>
      </c>
    </row>
    <row r="234" spans="1:14" ht="15" customHeight="1">
      <c r="A234" t="str">
        <f t="shared" si="6"/>
        <v>森田　珠生</v>
      </c>
      <c r="B234" s="1">
        <v>114</v>
      </c>
      <c r="C234" s="8" t="s">
        <v>176</v>
      </c>
      <c r="D234" s="1" t="s">
        <v>3064</v>
      </c>
      <c r="E234" s="4" t="s">
        <v>173</v>
      </c>
      <c r="F234" s="92" t="s">
        <v>177</v>
      </c>
      <c r="G234" s="4" t="s">
        <v>178</v>
      </c>
      <c r="H234" s="1" t="s">
        <v>179</v>
      </c>
      <c r="I234" s="19" t="s">
        <v>2231</v>
      </c>
      <c r="J234" s="1">
        <v>114</v>
      </c>
      <c r="K234" s="8" t="s">
        <v>176</v>
      </c>
      <c r="L234" s="2" t="s">
        <v>2452</v>
      </c>
      <c r="M234" t="s">
        <v>3028</v>
      </c>
      <c r="N234" t="str">
        <f t="shared" si="7"/>
        <v>(小５・茨　城)</v>
      </c>
    </row>
    <row r="235" spans="1:14" ht="15" customHeight="1">
      <c r="A235" t="str">
        <f t="shared" si="6"/>
        <v>村井　郁瑛</v>
      </c>
      <c r="B235" s="1">
        <v>114</v>
      </c>
      <c r="C235" s="8" t="s">
        <v>180</v>
      </c>
      <c r="D235" s="1" t="s">
        <v>3064</v>
      </c>
      <c r="E235" s="4" t="s">
        <v>173</v>
      </c>
      <c r="F235" s="92" t="s">
        <v>181</v>
      </c>
      <c r="G235" s="4" t="s">
        <v>182</v>
      </c>
      <c r="H235" s="1" t="s">
        <v>92</v>
      </c>
      <c r="I235" s="19" t="s">
        <v>2231</v>
      </c>
      <c r="J235" s="1">
        <v>114</v>
      </c>
      <c r="K235" s="8" t="s">
        <v>180</v>
      </c>
      <c r="L235" s="2" t="s">
        <v>2453</v>
      </c>
      <c r="M235" t="s">
        <v>3028</v>
      </c>
      <c r="N235" t="str">
        <f t="shared" si="7"/>
        <v>(小６・茨　城)</v>
      </c>
    </row>
    <row r="236" spans="1:14" ht="15" customHeight="1">
      <c r="A236" t="str">
        <f t="shared" si="6"/>
        <v>飯村　太智</v>
      </c>
      <c r="B236" s="1">
        <v>114</v>
      </c>
      <c r="C236" s="8" t="s">
        <v>207</v>
      </c>
      <c r="D236" s="1" t="s">
        <v>3064</v>
      </c>
      <c r="E236" s="4" t="s">
        <v>195</v>
      </c>
      <c r="F236" s="93" t="s">
        <v>208</v>
      </c>
      <c r="G236" s="4" t="s">
        <v>209</v>
      </c>
      <c r="H236" s="1" t="s">
        <v>179</v>
      </c>
      <c r="I236" s="19" t="s">
        <v>2231</v>
      </c>
      <c r="J236" s="1">
        <v>114</v>
      </c>
      <c r="K236" s="8" t="s">
        <v>207</v>
      </c>
      <c r="L236" s="1" t="s">
        <v>2454</v>
      </c>
      <c r="M236" t="s">
        <v>3028</v>
      </c>
      <c r="N236" t="str">
        <f t="shared" si="7"/>
        <v>(小５・茨　城)</v>
      </c>
    </row>
    <row r="237" spans="1:14" ht="15" customHeight="1">
      <c r="A237" t="str">
        <f t="shared" si="6"/>
        <v>髙橋　昌子</v>
      </c>
      <c r="B237" s="1">
        <v>117</v>
      </c>
      <c r="C237" s="8" t="s">
        <v>223</v>
      </c>
      <c r="D237" s="1" t="s">
        <v>3086</v>
      </c>
      <c r="E237" s="4" t="s">
        <v>224</v>
      </c>
      <c r="F237" s="93" t="s">
        <v>225</v>
      </c>
      <c r="G237" s="4" t="s">
        <v>226</v>
      </c>
      <c r="H237" s="1" t="s">
        <v>179</v>
      </c>
      <c r="I237" s="19" t="s">
        <v>2232</v>
      </c>
      <c r="J237" s="1">
        <v>117</v>
      </c>
      <c r="K237" s="8" t="s">
        <v>223</v>
      </c>
      <c r="L237" s="1" t="s">
        <v>2455</v>
      </c>
      <c r="M237" t="s">
        <v>3057</v>
      </c>
      <c r="N237" t="str">
        <f t="shared" si="7"/>
        <v>(小５・群　馬)</v>
      </c>
    </row>
    <row r="238" spans="1:14" ht="15" customHeight="1">
      <c r="A238" t="str">
        <f t="shared" si="6"/>
        <v>後藤　應太</v>
      </c>
      <c r="B238" s="1">
        <v>117</v>
      </c>
      <c r="C238" s="8" t="s">
        <v>227</v>
      </c>
      <c r="D238" s="1" t="s">
        <v>3086</v>
      </c>
      <c r="E238" s="4" t="s">
        <v>224</v>
      </c>
      <c r="F238" s="93" t="s">
        <v>228</v>
      </c>
      <c r="G238" s="4" t="s">
        <v>229</v>
      </c>
      <c r="H238" s="1" t="s">
        <v>179</v>
      </c>
      <c r="I238" s="19" t="s">
        <v>2232</v>
      </c>
      <c r="J238" s="1">
        <v>117</v>
      </c>
      <c r="K238" s="8" t="s">
        <v>227</v>
      </c>
      <c r="L238" s="1" t="s">
        <v>2456</v>
      </c>
      <c r="M238" t="s">
        <v>3057</v>
      </c>
      <c r="N238" t="str">
        <f t="shared" si="7"/>
        <v>(小５・群　馬)</v>
      </c>
    </row>
    <row r="239" spans="1:14" ht="15" customHeight="1">
      <c r="A239" t="str">
        <f t="shared" si="6"/>
        <v>田嶋　紗英</v>
      </c>
      <c r="B239" s="1">
        <v>119</v>
      </c>
      <c r="C239" s="8" t="s">
        <v>251</v>
      </c>
      <c r="D239" s="1" t="s">
        <v>3065</v>
      </c>
      <c r="E239" s="4" t="s">
        <v>239</v>
      </c>
      <c r="F239" s="93" t="s">
        <v>252</v>
      </c>
      <c r="G239" s="4" t="s">
        <v>253</v>
      </c>
      <c r="H239" s="1" t="s">
        <v>92</v>
      </c>
      <c r="I239" s="19" t="s">
        <v>2175</v>
      </c>
      <c r="J239" s="1">
        <v>119</v>
      </c>
      <c r="K239" s="8" t="s">
        <v>251</v>
      </c>
      <c r="L239" s="1" t="s">
        <v>2457</v>
      </c>
      <c r="M239" t="s">
        <v>3029</v>
      </c>
      <c r="N239" t="str">
        <f t="shared" si="7"/>
        <v>(小６・埼　玉)</v>
      </c>
    </row>
    <row r="240" spans="1:14" ht="15" customHeight="1">
      <c r="A240" t="str">
        <f t="shared" si="6"/>
        <v>阿部真奈加</v>
      </c>
      <c r="B240" s="1">
        <v>119</v>
      </c>
      <c r="C240" s="8" t="s">
        <v>254</v>
      </c>
      <c r="D240" s="1" t="s">
        <v>3065</v>
      </c>
      <c r="E240" s="4" t="s">
        <v>239</v>
      </c>
      <c r="F240" s="93" t="s">
        <v>255</v>
      </c>
      <c r="G240" s="4" t="s">
        <v>256</v>
      </c>
      <c r="H240" s="1" t="s">
        <v>92</v>
      </c>
      <c r="I240" s="19" t="s">
        <v>2175</v>
      </c>
      <c r="J240" s="1">
        <v>119</v>
      </c>
      <c r="K240" s="8" t="s">
        <v>254</v>
      </c>
      <c r="L240" s="1" t="s">
        <v>255</v>
      </c>
      <c r="M240" t="s">
        <v>3029</v>
      </c>
      <c r="N240" t="str">
        <f t="shared" si="7"/>
        <v>(小６・埼　玉)</v>
      </c>
    </row>
    <row r="241" spans="1:14" ht="15" customHeight="1">
      <c r="A241" t="str">
        <f t="shared" si="6"/>
        <v>徳本　和奏</v>
      </c>
      <c r="B241" s="1">
        <v>119</v>
      </c>
      <c r="C241" s="8" t="s">
        <v>257</v>
      </c>
      <c r="D241" s="1" t="s">
        <v>3065</v>
      </c>
      <c r="E241" s="4" t="s">
        <v>239</v>
      </c>
      <c r="F241" s="93" t="s">
        <v>258</v>
      </c>
      <c r="G241" s="4" t="s">
        <v>259</v>
      </c>
      <c r="H241" s="1" t="s">
        <v>92</v>
      </c>
      <c r="I241" s="19" t="s">
        <v>2175</v>
      </c>
      <c r="J241" s="1">
        <v>119</v>
      </c>
      <c r="K241" s="8" t="s">
        <v>257</v>
      </c>
      <c r="L241" s="1" t="s">
        <v>2458</v>
      </c>
      <c r="M241" t="s">
        <v>3029</v>
      </c>
      <c r="N241" t="str">
        <f t="shared" si="7"/>
        <v>(小６・埼　玉)</v>
      </c>
    </row>
    <row r="242" spans="1:14" ht="15" customHeight="1">
      <c r="A242" t="str">
        <f t="shared" si="6"/>
        <v>中里　樹希</v>
      </c>
      <c r="B242" s="1">
        <v>119</v>
      </c>
      <c r="C242" s="8" t="s">
        <v>260</v>
      </c>
      <c r="D242" s="1" t="s">
        <v>3065</v>
      </c>
      <c r="E242" s="4" t="s">
        <v>239</v>
      </c>
      <c r="F242" s="93" t="s">
        <v>261</v>
      </c>
      <c r="G242" s="4" t="s">
        <v>262</v>
      </c>
      <c r="H242" s="1" t="s">
        <v>92</v>
      </c>
      <c r="I242" s="19" t="s">
        <v>2175</v>
      </c>
      <c r="J242" s="1">
        <v>119</v>
      </c>
      <c r="K242" s="8" t="s">
        <v>260</v>
      </c>
      <c r="L242" s="1" t="s">
        <v>2459</v>
      </c>
      <c r="M242" t="s">
        <v>3029</v>
      </c>
      <c r="N242" t="str">
        <f t="shared" si="7"/>
        <v>(小６・埼　玉)</v>
      </c>
    </row>
    <row r="243" spans="1:14" ht="15" customHeight="1">
      <c r="A243" t="str">
        <f t="shared" si="6"/>
        <v>田中　翔希</v>
      </c>
      <c r="B243" s="1">
        <v>119</v>
      </c>
      <c r="C243" s="8" t="s">
        <v>277</v>
      </c>
      <c r="D243" s="1" t="s">
        <v>3065</v>
      </c>
      <c r="E243" s="4" t="s">
        <v>273</v>
      </c>
      <c r="F243" s="93" t="s">
        <v>278</v>
      </c>
      <c r="G243" s="4" t="s">
        <v>279</v>
      </c>
      <c r="H243" s="1" t="s">
        <v>92</v>
      </c>
      <c r="I243" s="19" t="s">
        <v>2175</v>
      </c>
      <c r="J243" s="1">
        <v>119</v>
      </c>
      <c r="K243" s="8" t="s">
        <v>277</v>
      </c>
      <c r="L243" s="1" t="s">
        <v>2460</v>
      </c>
      <c r="M243" t="s">
        <v>3029</v>
      </c>
      <c r="N243" t="str">
        <f t="shared" si="7"/>
        <v>(小６・埼　玉)</v>
      </c>
    </row>
    <row r="244" spans="1:14" ht="15" customHeight="1">
      <c r="A244" t="str">
        <f t="shared" si="6"/>
        <v>永沼　翔弥</v>
      </c>
      <c r="B244" s="1">
        <v>119</v>
      </c>
      <c r="C244" s="8" t="s">
        <v>280</v>
      </c>
      <c r="D244" s="1" t="s">
        <v>3065</v>
      </c>
      <c r="E244" s="4" t="s">
        <v>273</v>
      </c>
      <c r="F244" s="93" t="s">
        <v>281</v>
      </c>
      <c r="G244" s="4" t="s">
        <v>282</v>
      </c>
      <c r="H244" s="1" t="s">
        <v>92</v>
      </c>
      <c r="I244" s="19" t="s">
        <v>2175</v>
      </c>
      <c r="J244" s="1">
        <v>119</v>
      </c>
      <c r="K244" s="8" t="s">
        <v>280</v>
      </c>
      <c r="L244" s="1" t="s">
        <v>2461</v>
      </c>
      <c r="M244" t="s">
        <v>3029</v>
      </c>
      <c r="N244" t="str">
        <f t="shared" si="7"/>
        <v>(小６・埼　玉)</v>
      </c>
    </row>
    <row r="245" spans="1:14" ht="15" customHeight="1">
      <c r="A245" t="str">
        <f t="shared" si="6"/>
        <v>田村光佐來</v>
      </c>
      <c r="B245" s="1">
        <v>120</v>
      </c>
      <c r="C245" s="8" t="s">
        <v>293</v>
      </c>
      <c r="D245" s="1" t="s">
        <v>3065</v>
      </c>
      <c r="E245" s="4" t="s">
        <v>284</v>
      </c>
      <c r="F245" s="93" t="s">
        <v>294</v>
      </c>
      <c r="G245" s="4" t="s">
        <v>295</v>
      </c>
      <c r="H245" s="1" t="s">
        <v>92</v>
      </c>
      <c r="I245" s="19" t="s">
        <v>2206</v>
      </c>
      <c r="J245" s="1">
        <v>120</v>
      </c>
      <c r="K245" s="8" t="s">
        <v>293</v>
      </c>
      <c r="L245" s="1" t="s">
        <v>294</v>
      </c>
      <c r="M245" t="s">
        <v>3029</v>
      </c>
      <c r="N245" t="str">
        <f t="shared" si="7"/>
        <v>(小６・埼　玉)</v>
      </c>
    </row>
    <row r="246" spans="1:14" ht="15" customHeight="1">
      <c r="A246" t="str">
        <f t="shared" si="6"/>
        <v>今井　滋丸</v>
      </c>
      <c r="B246" s="1">
        <v>120</v>
      </c>
      <c r="C246" s="8" t="s">
        <v>296</v>
      </c>
      <c r="D246" s="1" t="s">
        <v>3065</v>
      </c>
      <c r="E246" s="4" t="s">
        <v>284</v>
      </c>
      <c r="F246" s="93" t="s">
        <v>297</v>
      </c>
      <c r="G246" s="4" t="s">
        <v>298</v>
      </c>
      <c r="H246" s="1" t="s">
        <v>179</v>
      </c>
      <c r="I246" s="19" t="s">
        <v>2206</v>
      </c>
      <c r="J246" s="1">
        <v>120</v>
      </c>
      <c r="K246" s="8" t="s">
        <v>296</v>
      </c>
      <c r="L246" s="1" t="s">
        <v>2462</v>
      </c>
      <c r="M246" t="s">
        <v>3029</v>
      </c>
      <c r="N246" t="str">
        <f t="shared" si="7"/>
        <v>(小５・埼　玉)</v>
      </c>
    </row>
    <row r="247" spans="1:14" ht="15" customHeight="1">
      <c r="A247" t="str">
        <f t="shared" si="6"/>
        <v>津久井　遼</v>
      </c>
      <c r="B247" s="1">
        <v>120</v>
      </c>
      <c r="C247" s="8" t="s">
        <v>299</v>
      </c>
      <c r="D247" s="1" t="s">
        <v>3065</v>
      </c>
      <c r="E247" s="4" t="s">
        <v>284</v>
      </c>
      <c r="F247" s="93" t="s">
        <v>300</v>
      </c>
      <c r="G247" s="4" t="s">
        <v>301</v>
      </c>
      <c r="H247" s="1" t="s">
        <v>92</v>
      </c>
      <c r="I247" s="19" t="s">
        <v>2206</v>
      </c>
      <c r="J247" s="1">
        <v>120</v>
      </c>
      <c r="K247" s="8" t="s">
        <v>299</v>
      </c>
      <c r="L247" s="1" t="s">
        <v>2463</v>
      </c>
      <c r="M247" t="s">
        <v>3029</v>
      </c>
      <c r="N247" t="str">
        <f t="shared" si="7"/>
        <v>(小６・埼　玉)</v>
      </c>
    </row>
    <row r="248" spans="1:14" ht="15" customHeight="1">
      <c r="A248" t="str">
        <f t="shared" si="6"/>
        <v>永沼　心結</v>
      </c>
      <c r="B248" s="1">
        <v>120</v>
      </c>
      <c r="C248" s="8" t="s">
        <v>302</v>
      </c>
      <c r="D248" s="1" t="s">
        <v>3065</v>
      </c>
      <c r="E248" s="4" t="s">
        <v>284</v>
      </c>
      <c r="F248" s="93" t="s">
        <v>303</v>
      </c>
      <c r="G248" s="4" t="s">
        <v>304</v>
      </c>
      <c r="H248" s="1" t="s">
        <v>92</v>
      </c>
      <c r="I248" s="19" t="s">
        <v>2206</v>
      </c>
      <c r="J248" s="1">
        <v>120</v>
      </c>
      <c r="K248" s="8" t="s">
        <v>302</v>
      </c>
      <c r="L248" s="1" t="s">
        <v>2464</v>
      </c>
      <c r="M248" t="s">
        <v>3029</v>
      </c>
      <c r="N248" t="str">
        <f t="shared" si="7"/>
        <v>(小６・埼　玉)</v>
      </c>
    </row>
    <row r="249" spans="1:14" ht="15" customHeight="1">
      <c r="A249" t="str">
        <f t="shared" si="6"/>
        <v>金子　心結</v>
      </c>
      <c r="B249" s="1">
        <v>120</v>
      </c>
      <c r="C249" s="8" t="s">
        <v>305</v>
      </c>
      <c r="D249" s="1" t="s">
        <v>3065</v>
      </c>
      <c r="E249" s="4" t="s">
        <v>284</v>
      </c>
      <c r="F249" s="93" t="s">
        <v>306</v>
      </c>
      <c r="G249" s="4" t="s">
        <v>307</v>
      </c>
      <c r="H249" s="1" t="s">
        <v>92</v>
      </c>
      <c r="I249" s="19" t="s">
        <v>2206</v>
      </c>
      <c r="J249" s="1">
        <v>120</v>
      </c>
      <c r="K249" s="8" t="s">
        <v>305</v>
      </c>
      <c r="L249" s="1" t="s">
        <v>2465</v>
      </c>
      <c r="M249" t="s">
        <v>3029</v>
      </c>
      <c r="N249" t="str">
        <f t="shared" si="7"/>
        <v>(小６・埼　玉)</v>
      </c>
    </row>
    <row r="250" spans="1:14" ht="15" customHeight="1">
      <c r="A250" t="str">
        <f t="shared" si="6"/>
        <v>中嶋　美優</v>
      </c>
      <c r="B250" s="1">
        <v>120</v>
      </c>
      <c r="C250" s="8" t="s">
        <v>308</v>
      </c>
      <c r="D250" s="1" t="s">
        <v>3065</v>
      </c>
      <c r="E250" s="4" t="s">
        <v>284</v>
      </c>
      <c r="F250" s="93" t="s">
        <v>309</v>
      </c>
      <c r="G250" s="4" t="s">
        <v>310</v>
      </c>
      <c r="H250" s="1" t="s">
        <v>179</v>
      </c>
      <c r="I250" s="19" t="s">
        <v>2206</v>
      </c>
      <c r="J250" s="1">
        <v>120</v>
      </c>
      <c r="K250" s="8" t="s">
        <v>308</v>
      </c>
      <c r="L250" s="1" t="s">
        <v>2466</v>
      </c>
      <c r="M250" t="s">
        <v>3029</v>
      </c>
      <c r="N250" t="str">
        <f t="shared" si="7"/>
        <v>(小５・埼　玉)</v>
      </c>
    </row>
    <row r="251" spans="1:14" ht="15" customHeight="1">
      <c r="A251" t="str">
        <f t="shared" si="6"/>
        <v>竹内真太郎</v>
      </c>
      <c r="B251" s="1">
        <v>120</v>
      </c>
      <c r="C251" s="8" t="s">
        <v>311</v>
      </c>
      <c r="D251" s="1" t="s">
        <v>3065</v>
      </c>
      <c r="E251" s="4" t="s">
        <v>284</v>
      </c>
      <c r="F251" s="93" t="s">
        <v>312</v>
      </c>
      <c r="G251" s="4" t="s">
        <v>313</v>
      </c>
      <c r="H251" s="1" t="s">
        <v>92</v>
      </c>
      <c r="I251" s="19" t="s">
        <v>2206</v>
      </c>
      <c r="J251" s="1">
        <v>120</v>
      </c>
      <c r="K251" s="8" t="s">
        <v>311</v>
      </c>
      <c r="L251" s="1" t="s">
        <v>312</v>
      </c>
      <c r="M251" t="s">
        <v>3029</v>
      </c>
      <c r="N251" t="str">
        <f t="shared" si="7"/>
        <v>(小６・埼　玉)</v>
      </c>
    </row>
    <row r="252" spans="1:14" ht="15" customHeight="1">
      <c r="A252" t="str">
        <f t="shared" si="6"/>
        <v>齋藤　陽彩</v>
      </c>
      <c r="B252" s="1">
        <v>121</v>
      </c>
      <c r="C252" s="8" t="s">
        <v>378</v>
      </c>
      <c r="D252" s="1" t="s">
        <v>3065</v>
      </c>
      <c r="E252" s="4" t="s">
        <v>315</v>
      </c>
      <c r="F252" s="92" t="s">
        <v>379</v>
      </c>
      <c r="G252" s="4" t="s">
        <v>380</v>
      </c>
      <c r="H252" s="1" t="s">
        <v>179</v>
      </c>
      <c r="I252" s="19" t="s">
        <v>2176</v>
      </c>
      <c r="J252" s="1">
        <v>121</v>
      </c>
      <c r="K252" s="8" t="s">
        <v>378</v>
      </c>
      <c r="L252" s="2" t="s">
        <v>2467</v>
      </c>
      <c r="M252" t="s">
        <v>3029</v>
      </c>
      <c r="N252" t="str">
        <f t="shared" si="7"/>
        <v>(小５・埼　玉)</v>
      </c>
    </row>
    <row r="253" spans="1:14" ht="15" customHeight="1">
      <c r="A253" t="str">
        <f t="shared" si="6"/>
        <v>髙澤　結愛</v>
      </c>
      <c r="B253" s="1">
        <v>121</v>
      </c>
      <c r="C253" s="8" t="s">
        <v>381</v>
      </c>
      <c r="D253" s="1" t="s">
        <v>3065</v>
      </c>
      <c r="E253" s="4" t="s">
        <v>315</v>
      </c>
      <c r="F253" s="92" t="s">
        <v>382</v>
      </c>
      <c r="G253" s="4" t="s">
        <v>383</v>
      </c>
      <c r="H253" s="1" t="s">
        <v>92</v>
      </c>
      <c r="I253" s="19" t="s">
        <v>2176</v>
      </c>
      <c r="J253" s="1">
        <v>121</v>
      </c>
      <c r="K253" s="8" t="s">
        <v>381</v>
      </c>
      <c r="L253" s="2" t="s">
        <v>2468</v>
      </c>
      <c r="M253" t="s">
        <v>3029</v>
      </c>
      <c r="N253" t="str">
        <f t="shared" si="7"/>
        <v>(小６・埼　玉)</v>
      </c>
    </row>
    <row r="254" spans="1:14" ht="15" customHeight="1">
      <c r="A254" t="str">
        <f t="shared" si="6"/>
        <v>土屋　諒真</v>
      </c>
      <c r="B254" s="1">
        <v>121</v>
      </c>
      <c r="C254" s="8" t="s">
        <v>384</v>
      </c>
      <c r="D254" s="1" t="s">
        <v>3065</v>
      </c>
      <c r="E254" s="4" t="s">
        <v>315</v>
      </c>
      <c r="F254" s="92" t="s">
        <v>385</v>
      </c>
      <c r="G254" s="4" t="s">
        <v>386</v>
      </c>
      <c r="H254" s="1" t="s">
        <v>92</v>
      </c>
      <c r="I254" s="19" t="s">
        <v>2176</v>
      </c>
      <c r="J254" s="1">
        <v>121</v>
      </c>
      <c r="K254" s="8" t="s">
        <v>384</v>
      </c>
      <c r="L254" s="2" t="s">
        <v>2469</v>
      </c>
      <c r="M254" t="s">
        <v>3029</v>
      </c>
      <c r="N254" t="str">
        <f t="shared" si="7"/>
        <v>(小６・埼　玉)</v>
      </c>
    </row>
    <row r="255" spans="1:14" ht="15" customHeight="1">
      <c r="A255" t="str">
        <f t="shared" si="6"/>
        <v>関口　玲な</v>
      </c>
      <c r="B255" s="1">
        <v>121</v>
      </c>
      <c r="C255" s="8" t="s">
        <v>387</v>
      </c>
      <c r="D255" s="1" t="s">
        <v>3065</v>
      </c>
      <c r="E255" s="4" t="s">
        <v>315</v>
      </c>
      <c r="F255" s="92" t="s">
        <v>388</v>
      </c>
      <c r="G255" s="4" t="s">
        <v>389</v>
      </c>
      <c r="H255" s="1" t="s">
        <v>92</v>
      </c>
      <c r="I255" s="19" t="s">
        <v>2176</v>
      </c>
      <c r="J255" s="1">
        <v>121</v>
      </c>
      <c r="K255" s="8" t="s">
        <v>387</v>
      </c>
      <c r="L255" s="2" t="s">
        <v>2470</v>
      </c>
      <c r="M255" t="s">
        <v>3029</v>
      </c>
      <c r="N255" t="str">
        <f t="shared" si="7"/>
        <v>(小６・埼　玉)</v>
      </c>
    </row>
    <row r="256" spans="1:14" ht="15" customHeight="1">
      <c r="A256" t="str">
        <f t="shared" si="6"/>
        <v>辻窪　玲音</v>
      </c>
      <c r="B256" s="1">
        <v>121</v>
      </c>
      <c r="C256" s="8" t="s">
        <v>390</v>
      </c>
      <c r="D256" s="1" t="s">
        <v>3065</v>
      </c>
      <c r="E256" s="4" t="s">
        <v>315</v>
      </c>
      <c r="F256" s="92" t="s">
        <v>391</v>
      </c>
      <c r="G256" s="4" t="s">
        <v>392</v>
      </c>
      <c r="H256" s="1" t="s">
        <v>92</v>
      </c>
      <c r="I256" s="19" t="s">
        <v>2176</v>
      </c>
      <c r="J256" s="1">
        <v>121</v>
      </c>
      <c r="K256" s="8" t="s">
        <v>390</v>
      </c>
      <c r="L256" s="2" t="s">
        <v>2471</v>
      </c>
      <c r="M256" t="s">
        <v>3029</v>
      </c>
      <c r="N256" t="str">
        <f t="shared" si="7"/>
        <v>(小６・埼　玉)</v>
      </c>
    </row>
    <row r="257" spans="1:14" ht="15" customHeight="1">
      <c r="A257" t="str">
        <f t="shared" si="6"/>
        <v>高橋　東子</v>
      </c>
      <c r="B257" s="1">
        <v>121</v>
      </c>
      <c r="C257" s="8" t="s">
        <v>393</v>
      </c>
      <c r="D257" s="1" t="s">
        <v>3065</v>
      </c>
      <c r="E257" s="4" t="s">
        <v>315</v>
      </c>
      <c r="F257" s="92" t="s">
        <v>394</v>
      </c>
      <c r="G257" s="4" t="s">
        <v>395</v>
      </c>
      <c r="H257" s="1" t="s">
        <v>92</v>
      </c>
      <c r="I257" s="19" t="s">
        <v>2176</v>
      </c>
      <c r="J257" s="1">
        <v>121</v>
      </c>
      <c r="K257" s="8" t="s">
        <v>393</v>
      </c>
      <c r="L257" s="2" t="s">
        <v>2472</v>
      </c>
      <c r="M257" t="s">
        <v>3029</v>
      </c>
      <c r="N257" t="str">
        <f t="shared" si="7"/>
        <v>(小６・埼　玉)</v>
      </c>
    </row>
    <row r="258" spans="1:14" ht="15" customHeight="1">
      <c r="A258" t="str">
        <f t="shared" si="6"/>
        <v>益田　理彩</v>
      </c>
      <c r="B258" s="1">
        <v>121</v>
      </c>
      <c r="C258" s="8" t="s">
        <v>396</v>
      </c>
      <c r="D258" s="1" t="s">
        <v>3065</v>
      </c>
      <c r="E258" s="4" t="s">
        <v>315</v>
      </c>
      <c r="F258" s="92" t="s">
        <v>397</v>
      </c>
      <c r="G258" s="4" t="s">
        <v>398</v>
      </c>
      <c r="H258" s="1" t="s">
        <v>179</v>
      </c>
      <c r="I258" s="19" t="s">
        <v>2176</v>
      </c>
      <c r="J258" s="1">
        <v>121</v>
      </c>
      <c r="K258" s="8" t="s">
        <v>396</v>
      </c>
      <c r="L258" s="2" t="s">
        <v>2473</v>
      </c>
      <c r="M258" t="s">
        <v>3029</v>
      </c>
      <c r="N258" t="str">
        <f t="shared" si="7"/>
        <v>(小５・埼　玉)</v>
      </c>
    </row>
    <row r="259" spans="1:14" ht="15" customHeight="1">
      <c r="A259" t="str">
        <f t="shared" ref="A259:A322" si="8">F259</f>
        <v>小野　彩芽</v>
      </c>
      <c r="B259" s="1">
        <v>121</v>
      </c>
      <c r="C259" s="8" t="s">
        <v>399</v>
      </c>
      <c r="D259" s="1" t="s">
        <v>3065</v>
      </c>
      <c r="E259" s="4" t="s">
        <v>315</v>
      </c>
      <c r="F259" s="92" t="s">
        <v>400</v>
      </c>
      <c r="G259" s="4" t="s">
        <v>401</v>
      </c>
      <c r="H259" s="1" t="s">
        <v>179</v>
      </c>
      <c r="I259" s="19" t="s">
        <v>2176</v>
      </c>
      <c r="J259" s="1">
        <v>121</v>
      </c>
      <c r="K259" s="8" t="s">
        <v>399</v>
      </c>
      <c r="L259" s="2" t="s">
        <v>2474</v>
      </c>
      <c r="M259" t="s">
        <v>3029</v>
      </c>
      <c r="N259" t="str">
        <f t="shared" ref="N259:N322" si="9">"("&amp;H259&amp;"・"&amp;M259&amp;")"</f>
        <v>(小５・埼　玉)</v>
      </c>
    </row>
    <row r="260" spans="1:14" ht="15" customHeight="1">
      <c r="A260" t="str">
        <f t="shared" si="8"/>
        <v>後藤智彩貴</v>
      </c>
      <c r="B260" s="1">
        <v>121</v>
      </c>
      <c r="C260" s="8" t="s">
        <v>402</v>
      </c>
      <c r="D260" s="1" t="s">
        <v>3065</v>
      </c>
      <c r="E260" s="4" t="s">
        <v>315</v>
      </c>
      <c r="F260" s="92" t="s">
        <v>403</v>
      </c>
      <c r="G260" s="4" t="s">
        <v>404</v>
      </c>
      <c r="H260" s="1" t="s">
        <v>179</v>
      </c>
      <c r="I260" s="19" t="s">
        <v>2176</v>
      </c>
      <c r="J260" s="1">
        <v>121</v>
      </c>
      <c r="K260" s="8" t="s">
        <v>402</v>
      </c>
      <c r="L260" s="2" t="s">
        <v>403</v>
      </c>
      <c r="M260" t="s">
        <v>3029</v>
      </c>
      <c r="N260" t="str">
        <f t="shared" si="9"/>
        <v>(小５・埼　玉)</v>
      </c>
    </row>
    <row r="261" spans="1:14" ht="15" customHeight="1">
      <c r="A261" t="str">
        <f t="shared" si="8"/>
        <v>小野　紗月</v>
      </c>
      <c r="B261" s="1">
        <v>121</v>
      </c>
      <c r="C261" s="8" t="s">
        <v>405</v>
      </c>
      <c r="D261" s="1" t="s">
        <v>3065</v>
      </c>
      <c r="E261" s="4" t="s">
        <v>315</v>
      </c>
      <c r="F261" s="92" t="s">
        <v>406</v>
      </c>
      <c r="G261" s="4" t="s">
        <v>407</v>
      </c>
      <c r="H261" s="1" t="s">
        <v>179</v>
      </c>
      <c r="I261" s="19" t="s">
        <v>2176</v>
      </c>
      <c r="J261" s="1">
        <v>121</v>
      </c>
      <c r="K261" s="8" t="s">
        <v>405</v>
      </c>
      <c r="L261" s="2" t="s">
        <v>2475</v>
      </c>
      <c r="M261" t="s">
        <v>3029</v>
      </c>
      <c r="N261" t="str">
        <f t="shared" si="9"/>
        <v>(小５・埼　玉)</v>
      </c>
    </row>
    <row r="262" spans="1:14" ht="15" customHeight="1">
      <c r="A262" t="str">
        <f t="shared" si="8"/>
        <v>田口　彩葉</v>
      </c>
      <c r="B262" s="1">
        <v>121</v>
      </c>
      <c r="C262" s="8" t="s">
        <v>408</v>
      </c>
      <c r="D262" s="1" t="s">
        <v>3065</v>
      </c>
      <c r="E262" s="4" t="s">
        <v>315</v>
      </c>
      <c r="F262" s="92" t="s">
        <v>409</v>
      </c>
      <c r="G262" s="4" t="s">
        <v>410</v>
      </c>
      <c r="H262" s="1" t="s">
        <v>92</v>
      </c>
      <c r="I262" s="19" t="s">
        <v>2176</v>
      </c>
      <c r="J262" s="1">
        <v>121</v>
      </c>
      <c r="K262" s="8" t="s">
        <v>408</v>
      </c>
      <c r="L262" s="2" t="s">
        <v>2476</v>
      </c>
      <c r="M262" t="s">
        <v>3029</v>
      </c>
      <c r="N262" t="str">
        <f t="shared" si="9"/>
        <v>(小６・埼　玉)</v>
      </c>
    </row>
    <row r="263" spans="1:14" ht="15" customHeight="1">
      <c r="A263" t="str">
        <f t="shared" si="8"/>
        <v>佐々木　快</v>
      </c>
      <c r="B263" s="1">
        <v>121</v>
      </c>
      <c r="C263" s="8" t="s">
        <v>411</v>
      </c>
      <c r="D263" s="1" t="s">
        <v>3065</v>
      </c>
      <c r="E263" s="4" t="s">
        <v>315</v>
      </c>
      <c r="F263" s="92" t="s">
        <v>412</v>
      </c>
      <c r="G263" s="4" t="s">
        <v>413</v>
      </c>
      <c r="H263" s="1" t="s">
        <v>92</v>
      </c>
      <c r="I263" s="19" t="s">
        <v>2176</v>
      </c>
      <c r="J263" s="1">
        <v>121</v>
      </c>
      <c r="K263" s="8" t="s">
        <v>411</v>
      </c>
      <c r="L263" s="2" t="s">
        <v>2477</v>
      </c>
      <c r="M263" t="s">
        <v>3029</v>
      </c>
      <c r="N263" t="str">
        <f t="shared" si="9"/>
        <v>(小６・埼　玉)</v>
      </c>
    </row>
    <row r="264" spans="1:14" ht="15" customHeight="1">
      <c r="A264" t="str">
        <f t="shared" si="8"/>
        <v>勝　香里奈</v>
      </c>
      <c r="B264" s="1">
        <v>121</v>
      </c>
      <c r="C264" s="8" t="s">
        <v>414</v>
      </c>
      <c r="D264" s="1" t="s">
        <v>3065</v>
      </c>
      <c r="E264" s="4" t="s">
        <v>315</v>
      </c>
      <c r="F264" s="92" t="s">
        <v>415</v>
      </c>
      <c r="G264" s="4" t="s">
        <v>416</v>
      </c>
      <c r="H264" s="1" t="s">
        <v>92</v>
      </c>
      <c r="I264" s="19" t="s">
        <v>2176</v>
      </c>
      <c r="J264" s="1">
        <v>121</v>
      </c>
      <c r="K264" s="8" t="s">
        <v>414</v>
      </c>
      <c r="L264" s="2" t="s">
        <v>2478</v>
      </c>
      <c r="M264" t="s">
        <v>3029</v>
      </c>
      <c r="N264" t="str">
        <f t="shared" si="9"/>
        <v>(小６・埼　玉)</v>
      </c>
    </row>
    <row r="265" spans="1:14" ht="15" customHeight="1">
      <c r="A265" t="str">
        <f t="shared" si="8"/>
        <v>林　　真由</v>
      </c>
      <c r="B265" s="1">
        <v>121</v>
      </c>
      <c r="C265" s="8" t="s">
        <v>417</v>
      </c>
      <c r="D265" s="1" t="s">
        <v>3065</v>
      </c>
      <c r="E265" s="4" t="s">
        <v>315</v>
      </c>
      <c r="F265" s="92" t="s">
        <v>418</v>
      </c>
      <c r="G265" s="4" t="s">
        <v>419</v>
      </c>
      <c r="H265" s="1" t="s">
        <v>92</v>
      </c>
      <c r="I265" s="19" t="s">
        <v>2176</v>
      </c>
      <c r="J265" s="1">
        <v>121</v>
      </c>
      <c r="K265" s="8" t="s">
        <v>417</v>
      </c>
      <c r="L265" s="2" t="s">
        <v>2804</v>
      </c>
      <c r="M265" t="s">
        <v>3029</v>
      </c>
      <c r="N265" t="str">
        <f t="shared" si="9"/>
        <v>(小６・埼　玉)</v>
      </c>
    </row>
    <row r="266" spans="1:14" ht="15" customHeight="1">
      <c r="A266" t="str">
        <f t="shared" si="8"/>
        <v>中條　ゆり</v>
      </c>
      <c r="B266" s="1">
        <v>121</v>
      </c>
      <c r="C266" s="8" t="s">
        <v>420</v>
      </c>
      <c r="D266" s="1" t="s">
        <v>3065</v>
      </c>
      <c r="E266" s="4" t="s">
        <v>315</v>
      </c>
      <c r="F266" s="92" t="s">
        <v>421</v>
      </c>
      <c r="G266" s="4" t="s">
        <v>422</v>
      </c>
      <c r="H266" s="1" t="s">
        <v>179</v>
      </c>
      <c r="I266" s="19" t="s">
        <v>2176</v>
      </c>
      <c r="J266" s="1">
        <v>121</v>
      </c>
      <c r="K266" s="8" t="s">
        <v>420</v>
      </c>
      <c r="L266" s="2" t="s">
        <v>2479</v>
      </c>
      <c r="M266" t="s">
        <v>3029</v>
      </c>
      <c r="N266" t="str">
        <f t="shared" si="9"/>
        <v>(小５・埼　玉)</v>
      </c>
    </row>
    <row r="267" spans="1:14" ht="15" customHeight="1">
      <c r="A267" t="str">
        <f t="shared" si="8"/>
        <v>三角　悠人</v>
      </c>
      <c r="B267" s="1">
        <v>121</v>
      </c>
      <c r="C267" s="8" t="s">
        <v>423</v>
      </c>
      <c r="D267" s="1" t="s">
        <v>3065</v>
      </c>
      <c r="E267" s="4" t="s">
        <v>315</v>
      </c>
      <c r="F267" s="92" t="s">
        <v>424</v>
      </c>
      <c r="G267" s="4" t="s">
        <v>425</v>
      </c>
      <c r="H267" s="1" t="s">
        <v>179</v>
      </c>
      <c r="I267" s="19" t="s">
        <v>2176</v>
      </c>
      <c r="J267" s="1">
        <v>121</v>
      </c>
      <c r="K267" s="8" t="s">
        <v>423</v>
      </c>
      <c r="L267" s="2" t="s">
        <v>2480</v>
      </c>
      <c r="M267" t="s">
        <v>3029</v>
      </c>
      <c r="N267" t="str">
        <f t="shared" si="9"/>
        <v>(小５・埼　玉)</v>
      </c>
    </row>
    <row r="268" spans="1:14" ht="15" customHeight="1">
      <c r="A268" t="str">
        <f t="shared" si="8"/>
        <v>寺田　圭駕</v>
      </c>
      <c r="B268" s="1">
        <v>121</v>
      </c>
      <c r="C268" s="8" t="s">
        <v>426</v>
      </c>
      <c r="D268" s="1" t="s">
        <v>3065</v>
      </c>
      <c r="E268" s="4" t="s">
        <v>315</v>
      </c>
      <c r="F268" s="92" t="s">
        <v>427</v>
      </c>
      <c r="G268" s="4" t="s">
        <v>428</v>
      </c>
      <c r="H268" s="1" t="s">
        <v>92</v>
      </c>
      <c r="I268" s="19" t="s">
        <v>2176</v>
      </c>
      <c r="J268" s="1">
        <v>121</v>
      </c>
      <c r="K268" s="8" t="s">
        <v>426</v>
      </c>
      <c r="L268" s="2" t="s">
        <v>2481</v>
      </c>
      <c r="M268" t="s">
        <v>3029</v>
      </c>
      <c r="N268" t="str">
        <f t="shared" si="9"/>
        <v>(小６・埼　玉)</v>
      </c>
    </row>
    <row r="269" spans="1:14" ht="15" customHeight="1">
      <c r="A269" t="str">
        <f t="shared" si="8"/>
        <v>保屋野和真</v>
      </c>
      <c r="B269" s="1">
        <v>121</v>
      </c>
      <c r="C269" s="8" t="s">
        <v>518</v>
      </c>
      <c r="D269" s="1" t="s">
        <v>3065</v>
      </c>
      <c r="E269" s="4" t="s">
        <v>495</v>
      </c>
      <c r="F269" s="92" t="s">
        <v>519</v>
      </c>
      <c r="G269" s="4" t="s">
        <v>520</v>
      </c>
      <c r="H269" s="1" t="s">
        <v>49</v>
      </c>
      <c r="I269" s="19" t="s">
        <v>2176</v>
      </c>
      <c r="J269" s="1">
        <v>121</v>
      </c>
      <c r="K269" s="8" t="s">
        <v>518</v>
      </c>
      <c r="L269" s="2" t="s">
        <v>519</v>
      </c>
      <c r="M269" t="s">
        <v>3029</v>
      </c>
      <c r="N269" t="str">
        <f t="shared" si="9"/>
        <v>(小５・埼　玉)</v>
      </c>
    </row>
    <row r="270" spans="1:14" ht="15" customHeight="1">
      <c r="A270" t="str">
        <f t="shared" si="8"/>
        <v>五味孝太郎</v>
      </c>
      <c r="B270" s="1">
        <v>121</v>
      </c>
      <c r="C270" s="8" t="s">
        <v>521</v>
      </c>
      <c r="D270" s="1" t="s">
        <v>3065</v>
      </c>
      <c r="E270" s="4" t="s">
        <v>495</v>
      </c>
      <c r="F270" s="92" t="s">
        <v>522</v>
      </c>
      <c r="G270" s="4" t="s">
        <v>523</v>
      </c>
      <c r="H270" s="1" t="s">
        <v>53</v>
      </c>
      <c r="I270" s="19" t="s">
        <v>2176</v>
      </c>
      <c r="J270" s="1">
        <v>121</v>
      </c>
      <c r="K270" s="8" t="s">
        <v>521</v>
      </c>
      <c r="L270" s="2" t="s">
        <v>522</v>
      </c>
      <c r="M270" t="s">
        <v>3029</v>
      </c>
      <c r="N270" t="str">
        <f t="shared" si="9"/>
        <v>(小６・埼　玉)</v>
      </c>
    </row>
    <row r="271" spans="1:14" ht="15" customHeight="1">
      <c r="A271" t="str">
        <f t="shared" si="8"/>
        <v>佐藤　光七</v>
      </c>
      <c r="B271" s="1">
        <v>122</v>
      </c>
      <c r="C271" s="8" t="s">
        <v>534</v>
      </c>
      <c r="D271" s="1" t="s">
        <v>3065</v>
      </c>
      <c r="E271" s="4" t="s">
        <v>535</v>
      </c>
      <c r="F271" s="92" t="s">
        <v>536</v>
      </c>
      <c r="G271" s="4" t="s">
        <v>537</v>
      </c>
      <c r="H271" s="1" t="s">
        <v>53</v>
      </c>
      <c r="I271" s="19" t="s">
        <v>2233</v>
      </c>
      <c r="J271" s="1">
        <v>122</v>
      </c>
      <c r="K271" s="8" t="s">
        <v>534</v>
      </c>
      <c r="L271" s="2" t="s">
        <v>2482</v>
      </c>
      <c r="M271" t="s">
        <v>3029</v>
      </c>
      <c r="N271" t="str">
        <f t="shared" si="9"/>
        <v>(小６・埼　玉)</v>
      </c>
    </row>
    <row r="272" spans="1:14" ht="15" customHeight="1">
      <c r="A272" t="str">
        <f t="shared" si="8"/>
        <v>髙木みつき</v>
      </c>
      <c r="B272" s="1">
        <v>125</v>
      </c>
      <c r="C272" s="8" t="s">
        <v>563</v>
      </c>
      <c r="D272" s="1" t="s">
        <v>3065</v>
      </c>
      <c r="E272" s="4" t="s">
        <v>560</v>
      </c>
      <c r="F272" s="93" t="s">
        <v>564</v>
      </c>
      <c r="G272" s="4" t="s">
        <v>565</v>
      </c>
      <c r="H272" s="1" t="s">
        <v>179</v>
      </c>
      <c r="I272" s="19" t="s">
        <v>2234</v>
      </c>
      <c r="J272" s="1">
        <v>125</v>
      </c>
      <c r="K272" s="8" t="s">
        <v>563</v>
      </c>
      <c r="L272" s="1" t="s">
        <v>564</v>
      </c>
      <c r="M272" t="s">
        <v>3029</v>
      </c>
      <c r="N272" t="str">
        <f t="shared" si="9"/>
        <v>(小５・埼　玉)</v>
      </c>
    </row>
    <row r="273" spans="1:14" ht="15" customHeight="1">
      <c r="A273" t="str">
        <f t="shared" si="8"/>
        <v>椎井　理恩</v>
      </c>
      <c r="B273" s="1">
        <v>127</v>
      </c>
      <c r="C273" s="8" t="s">
        <v>599</v>
      </c>
      <c r="D273" s="1" t="s">
        <v>3066</v>
      </c>
      <c r="E273" s="4" t="s">
        <v>578</v>
      </c>
      <c r="F273" s="93" t="s">
        <v>600</v>
      </c>
      <c r="G273" s="4" t="s">
        <v>601</v>
      </c>
      <c r="H273" s="1" t="s">
        <v>179</v>
      </c>
      <c r="I273" s="19" t="s">
        <v>2178</v>
      </c>
      <c r="J273" s="1">
        <v>127</v>
      </c>
      <c r="K273" s="8" t="s">
        <v>599</v>
      </c>
      <c r="L273" s="1" t="s">
        <v>2483</v>
      </c>
      <c r="M273" t="s">
        <v>3030</v>
      </c>
      <c r="N273" t="str">
        <f t="shared" si="9"/>
        <v>(小５・千　葉)</v>
      </c>
    </row>
    <row r="274" spans="1:14" ht="15" customHeight="1">
      <c r="A274" t="str">
        <f t="shared" si="8"/>
        <v>内山　拓樹</v>
      </c>
      <c r="B274" s="1">
        <v>127</v>
      </c>
      <c r="C274" s="8" t="s">
        <v>602</v>
      </c>
      <c r="D274" s="1" t="s">
        <v>3066</v>
      </c>
      <c r="E274" s="4" t="s">
        <v>578</v>
      </c>
      <c r="F274" s="93" t="s">
        <v>603</v>
      </c>
      <c r="G274" s="4" t="s">
        <v>604</v>
      </c>
      <c r="H274" s="1" t="s">
        <v>179</v>
      </c>
      <c r="I274" s="19" t="s">
        <v>2178</v>
      </c>
      <c r="J274" s="1">
        <v>127</v>
      </c>
      <c r="K274" s="8" t="s">
        <v>602</v>
      </c>
      <c r="L274" s="1" t="s">
        <v>2484</v>
      </c>
      <c r="M274" t="s">
        <v>3030</v>
      </c>
      <c r="N274" t="str">
        <f t="shared" si="9"/>
        <v>(小５・千　葉)</v>
      </c>
    </row>
    <row r="275" spans="1:14" ht="15" customHeight="1">
      <c r="A275" t="str">
        <f t="shared" si="8"/>
        <v>向　　優樹</v>
      </c>
      <c r="B275" s="1">
        <v>127</v>
      </c>
      <c r="C275" s="8" t="s">
        <v>605</v>
      </c>
      <c r="D275" s="1" t="s">
        <v>3066</v>
      </c>
      <c r="E275" s="4" t="s">
        <v>578</v>
      </c>
      <c r="F275" s="93" t="s">
        <v>606</v>
      </c>
      <c r="G275" s="4" t="s">
        <v>607</v>
      </c>
      <c r="H275" s="1" t="s">
        <v>179</v>
      </c>
      <c r="I275" s="19" t="s">
        <v>2178</v>
      </c>
      <c r="J275" s="1">
        <v>127</v>
      </c>
      <c r="K275" s="8" t="s">
        <v>605</v>
      </c>
      <c r="L275" s="1" t="s">
        <v>2805</v>
      </c>
      <c r="M275" t="s">
        <v>3030</v>
      </c>
      <c r="N275" t="str">
        <f t="shared" si="9"/>
        <v>(小５・千　葉)</v>
      </c>
    </row>
    <row r="276" spans="1:14" ht="15" customHeight="1">
      <c r="A276" t="str">
        <f t="shared" si="8"/>
        <v>井原来留美</v>
      </c>
      <c r="B276" s="1">
        <v>127</v>
      </c>
      <c r="C276" s="8" t="s">
        <v>608</v>
      </c>
      <c r="D276" s="1" t="s">
        <v>3066</v>
      </c>
      <c r="E276" s="4" t="s">
        <v>578</v>
      </c>
      <c r="F276" s="93" t="s">
        <v>609</v>
      </c>
      <c r="G276" s="4" t="s">
        <v>610</v>
      </c>
      <c r="H276" s="1" t="s">
        <v>179</v>
      </c>
      <c r="I276" s="19" t="s">
        <v>2178</v>
      </c>
      <c r="J276" s="1">
        <v>127</v>
      </c>
      <c r="K276" s="8" t="s">
        <v>608</v>
      </c>
      <c r="L276" s="1" t="s">
        <v>609</v>
      </c>
      <c r="M276" t="s">
        <v>3030</v>
      </c>
      <c r="N276" t="str">
        <f t="shared" si="9"/>
        <v>(小５・千　葉)</v>
      </c>
    </row>
    <row r="277" spans="1:14" ht="15" customHeight="1">
      <c r="A277" t="str">
        <f t="shared" si="8"/>
        <v>浦垣　　瞭</v>
      </c>
      <c r="B277" s="1">
        <v>127</v>
      </c>
      <c r="C277" s="8" t="s">
        <v>611</v>
      </c>
      <c r="D277" s="1" t="s">
        <v>3066</v>
      </c>
      <c r="E277" s="4" t="s">
        <v>578</v>
      </c>
      <c r="F277" s="93" t="s">
        <v>612</v>
      </c>
      <c r="G277" s="4" t="s">
        <v>613</v>
      </c>
      <c r="H277" s="1" t="s">
        <v>179</v>
      </c>
      <c r="I277" s="19" t="s">
        <v>2178</v>
      </c>
      <c r="J277" s="1">
        <v>127</v>
      </c>
      <c r="K277" s="8" t="s">
        <v>611</v>
      </c>
      <c r="L277" s="1" t="s">
        <v>2806</v>
      </c>
      <c r="M277" t="s">
        <v>3030</v>
      </c>
      <c r="N277" t="str">
        <f t="shared" si="9"/>
        <v>(小５・千　葉)</v>
      </c>
    </row>
    <row r="278" spans="1:14" ht="15" customHeight="1">
      <c r="A278" t="str">
        <f t="shared" si="8"/>
        <v>比嘉　正裕</v>
      </c>
      <c r="B278" s="1">
        <v>127</v>
      </c>
      <c r="C278" s="8" t="s">
        <v>614</v>
      </c>
      <c r="D278" s="1" t="s">
        <v>3066</v>
      </c>
      <c r="E278" s="4" t="s">
        <v>578</v>
      </c>
      <c r="F278" s="93" t="s">
        <v>615</v>
      </c>
      <c r="G278" s="4" t="s">
        <v>616</v>
      </c>
      <c r="H278" s="1" t="s">
        <v>179</v>
      </c>
      <c r="I278" s="19" t="s">
        <v>2178</v>
      </c>
      <c r="J278" s="1">
        <v>127</v>
      </c>
      <c r="K278" s="8" t="s">
        <v>614</v>
      </c>
      <c r="L278" s="1" t="s">
        <v>2485</v>
      </c>
      <c r="M278" t="s">
        <v>3030</v>
      </c>
      <c r="N278" t="str">
        <f t="shared" si="9"/>
        <v>(小５・千　葉)</v>
      </c>
    </row>
    <row r="279" spans="1:14" ht="15" customHeight="1">
      <c r="A279" t="str">
        <f t="shared" si="8"/>
        <v>堀内　理仁</v>
      </c>
      <c r="B279" s="1">
        <v>127</v>
      </c>
      <c r="C279" s="8" t="s">
        <v>617</v>
      </c>
      <c r="D279" s="1" t="s">
        <v>3066</v>
      </c>
      <c r="E279" s="4" t="s">
        <v>578</v>
      </c>
      <c r="F279" s="93" t="s">
        <v>618</v>
      </c>
      <c r="G279" s="4" t="s">
        <v>619</v>
      </c>
      <c r="H279" s="1" t="s">
        <v>179</v>
      </c>
      <c r="I279" s="19" t="s">
        <v>2178</v>
      </c>
      <c r="J279" s="1">
        <v>127</v>
      </c>
      <c r="K279" s="8" t="s">
        <v>617</v>
      </c>
      <c r="L279" s="1" t="s">
        <v>2486</v>
      </c>
      <c r="M279" t="s">
        <v>3030</v>
      </c>
      <c r="N279" t="str">
        <f t="shared" si="9"/>
        <v>(小５・千　葉)</v>
      </c>
    </row>
    <row r="280" spans="1:14" ht="15" customHeight="1">
      <c r="A280" t="str">
        <f t="shared" si="8"/>
        <v>柏原　希海</v>
      </c>
      <c r="B280" s="1">
        <v>127</v>
      </c>
      <c r="C280" s="8" t="s">
        <v>620</v>
      </c>
      <c r="D280" s="1" t="s">
        <v>3066</v>
      </c>
      <c r="E280" s="4" t="s">
        <v>578</v>
      </c>
      <c r="F280" s="93" t="s">
        <v>621</v>
      </c>
      <c r="G280" s="4" t="s">
        <v>622</v>
      </c>
      <c r="H280" s="1" t="s">
        <v>179</v>
      </c>
      <c r="I280" s="19" t="s">
        <v>2178</v>
      </c>
      <c r="J280" s="1">
        <v>127</v>
      </c>
      <c r="K280" s="8" t="s">
        <v>620</v>
      </c>
      <c r="L280" s="1" t="s">
        <v>2487</v>
      </c>
      <c r="M280" t="s">
        <v>3030</v>
      </c>
      <c r="N280" t="str">
        <f t="shared" si="9"/>
        <v>(小５・千　葉)</v>
      </c>
    </row>
    <row r="281" spans="1:14" ht="15" customHeight="1">
      <c r="A281" t="str">
        <f t="shared" si="8"/>
        <v>村杉　　翼</v>
      </c>
      <c r="B281" s="1">
        <v>127</v>
      </c>
      <c r="C281" s="8" t="s">
        <v>623</v>
      </c>
      <c r="D281" s="1" t="s">
        <v>3066</v>
      </c>
      <c r="E281" s="4" t="s">
        <v>578</v>
      </c>
      <c r="F281" s="93" t="s">
        <v>624</v>
      </c>
      <c r="G281" s="4" t="s">
        <v>625</v>
      </c>
      <c r="H281" s="1" t="s">
        <v>179</v>
      </c>
      <c r="I281" s="19" t="s">
        <v>2178</v>
      </c>
      <c r="J281" s="1">
        <v>127</v>
      </c>
      <c r="K281" s="8" t="s">
        <v>623</v>
      </c>
      <c r="L281" s="1" t="s">
        <v>2807</v>
      </c>
      <c r="M281" t="s">
        <v>3030</v>
      </c>
      <c r="N281" t="str">
        <f t="shared" si="9"/>
        <v>(小５・千　葉)</v>
      </c>
    </row>
    <row r="282" spans="1:14" ht="15" customHeight="1">
      <c r="A282" t="str">
        <f t="shared" si="8"/>
        <v>石黒　煌也</v>
      </c>
      <c r="B282" s="1">
        <v>127</v>
      </c>
      <c r="C282" s="8" t="s">
        <v>626</v>
      </c>
      <c r="D282" s="1" t="s">
        <v>3066</v>
      </c>
      <c r="E282" s="4" t="s">
        <v>578</v>
      </c>
      <c r="F282" s="93" t="s">
        <v>627</v>
      </c>
      <c r="G282" s="4" t="s">
        <v>628</v>
      </c>
      <c r="H282" s="1" t="s">
        <v>179</v>
      </c>
      <c r="I282" s="19" t="s">
        <v>2178</v>
      </c>
      <c r="J282" s="1">
        <v>127</v>
      </c>
      <c r="K282" s="8" t="s">
        <v>626</v>
      </c>
      <c r="L282" s="1" t="s">
        <v>2488</v>
      </c>
      <c r="M282" t="s">
        <v>3030</v>
      </c>
      <c r="N282" t="str">
        <f t="shared" si="9"/>
        <v>(小５・千　葉)</v>
      </c>
    </row>
    <row r="283" spans="1:14" ht="15" customHeight="1">
      <c r="A283" t="str">
        <f t="shared" si="8"/>
        <v>木村　和颯</v>
      </c>
      <c r="B283" s="1">
        <v>127</v>
      </c>
      <c r="C283" s="8" t="s">
        <v>629</v>
      </c>
      <c r="D283" s="1" t="s">
        <v>3066</v>
      </c>
      <c r="E283" s="4" t="s">
        <v>578</v>
      </c>
      <c r="F283" s="93" t="s">
        <v>630</v>
      </c>
      <c r="G283" s="4" t="s">
        <v>631</v>
      </c>
      <c r="H283" s="1" t="s">
        <v>179</v>
      </c>
      <c r="I283" s="19" t="s">
        <v>2178</v>
      </c>
      <c r="J283" s="1">
        <v>127</v>
      </c>
      <c r="K283" s="8" t="s">
        <v>629</v>
      </c>
      <c r="L283" s="1" t="s">
        <v>2489</v>
      </c>
      <c r="M283" t="s">
        <v>3030</v>
      </c>
      <c r="N283" t="str">
        <f t="shared" si="9"/>
        <v>(小５・千　葉)</v>
      </c>
    </row>
    <row r="284" spans="1:14" ht="15" customHeight="1">
      <c r="A284" t="str">
        <f t="shared" si="8"/>
        <v>鈴木　　匠</v>
      </c>
      <c r="B284" s="1">
        <v>127</v>
      </c>
      <c r="C284" s="8" t="s">
        <v>632</v>
      </c>
      <c r="D284" s="1" t="s">
        <v>3066</v>
      </c>
      <c r="E284" s="4" t="s">
        <v>578</v>
      </c>
      <c r="F284" s="93" t="s">
        <v>633</v>
      </c>
      <c r="G284" s="4" t="s">
        <v>634</v>
      </c>
      <c r="H284" s="1" t="s">
        <v>92</v>
      </c>
      <c r="I284" s="19" t="s">
        <v>2178</v>
      </c>
      <c r="J284" s="1">
        <v>127</v>
      </c>
      <c r="K284" s="8" t="s">
        <v>632</v>
      </c>
      <c r="L284" s="1" t="s">
        <v>2808</v>
      </c>
      <c r="M284" t="s">
        <v>3030</v>
      </c>
      <c r="N284" t="str">
        <f t="shared" si="9"/>
        <v>(小６・千　葉)</v>
      </c>
    </row>
    <row r="285" spans="1:14" ht="15" customHeight="1">
      <c r="A285" t="str">
        <f t="shared" si="8"/>
        <v>弦牧　峻平</v>
      </c>
      <c r="B285" s="1">
        <v>127</v>
      </c>
      <c r="C285" s="8" t="s">
        <v>635</v>
      </c>
      <c r="D285" s="1" t="s">
        <v>3066</v>
      </c>
      <c r="E285" s="4" t="s">
        <v>578</v>
      </c>
      <c r="F285" s="93" t="s">
        <v>636</v>
      </c>
      <c r="G285" s="4" t="s">
        <v>637</v>
      </c>
      <c r="H285" s="1" t="s">
        <v>92</v>
      </c>
      <c r="I285" s="19" t="s">
        <v>2178</v>
      </c>
      <c r="J285" s="1">
        <v>127</v>
      </c>
      <c r="K285" s="8" t="s">
        <v>635</v>
      </c>
      <c r="L285" s="1" t="s">
        <v>2490</v>
      </c>
      <c r="M285" t="s">
        <v>3030</v>
      </c>
      <c r="N285" t="str">
        <f t="shared" si="9"/>
        <v>(小６・千　葉)</v>
      </c>
    </row>
    <row r="286" spans="1:14" ht="15" customHeight="1">
      <c r="A286" t="str">
        <f t="shared" si="8"/>
        <v>伊規須大斗</v>
      </c>
      <c r="B286" s="1">
        <v>127</v>
      </c>
      <c r="C286" s="8" t="s">
        <v>638</v>
      </c>
      <c r="D286" s="1" t="s">
        <v>3066</v>
      </c>
      <c r="E286" s="4" t="s">
        <v>578</v>
      </c>
      <c r="F286" s="93" t="s">
        <v>639</v>
      </c>
      <c r="G286" s="4" t="s">
        <v>640</v>
      </c>
      <c r="H286" s="1" t="s">
        <v>92</v>
      </c>
      <c r="I286" s="19" t="s">
        <v>2178</v>
      </c>
      <c r="J286" s="1">
        <v>127</v>
      </c>
      <c r="K286" s="8" t="s">
        <v>638</v>
      </c>
      <c r="L286" s="1" t="s">
        <v>639</v>
      </c>
      <c r="M286" t="s">
        <v>3030</v>
      </c>
      <c r="N286" t="str">
        <f t="shared" si="9"/>
        <v>(小６・千　葉)</v>
      </c>
    </row>
    <row r="287" spans="1:14" ht="15" customHeight="1">
      <c r="A287" t="str">
        <f t="shared" si="8"/>
        <v>熊谷　汐恩</v>
      </c>
      <c r="B287" s="1">
        <v>127</v>
      </c>
      <c r="C287" s="8" t="s">
        <v>641</v>
      </c>
      <c r="D287" s="1" t="s">
        <v>3066</v>
      </c>
      <c r="E287" s="4" t="s">
        <v>578</v>
      </c>
      <c r="F287" s="93" t="s">
        <v>642</v>
      </c>
      <c r="G287" s="4" t="s">
        <v>643</v>
      </c>
      <c r="H287" s="1" t="s">
        <v>92</v>
      </c>
      <c r="I287" s="19" t="s">
        <v>2178</v>
      </c>
      <c r="J287" s="1">
        <v>127</v>
      </c>
      <c r="K287" s="8" t="s">
        <v>641</v>
      </c>
      <c r="L287" s="1" t="s">
        <v>2491</v>
      </c>
      <c r="M287" t="s">
        <v>3030</v>
      </c>
      <c r="N287" t="str">
        <f t="shared" si="9"/>
        <v>(小６・千　葉)</v>
      </c>
    </row>
    <row r="288" spans="1:14" ht="15" customHeight="1">
      <c r="A288" t="str">
        <f t="shared" si="8"/>
        <v>田中　彩音</v>
      </c>
      <c r="B288" s="1">
        <v>127</v>
      </c>
      <c r="C288" s="8" t="s">
        <v>644</v>
      </c>
      <c r="D288" s="1" t="s">
        <v>3066</v>
      </c>
      <c r="E288" s="4" t="s">
        <v>578</v>
      </c>
      <c r="F288" s="93" t="s">
        <v>645</v>
      </c>
      <c r="G288" s="4" t="s">
        <v>646</v>
      </c>
      <c r="H288" s="1" t="s">
        <v>92</v>
      </c>
      <c r="I288" s="19" t="s">
        <v>2178</v>
      </c>
      <c r="J288" s="1">
        <v>127</v>
      </c>
      <c r="K288" s="8" t="s">
        <v>644</v>
      </c>
      <c r="L288" s="1" t="s">
        <v>2492</v>
      </c>
      <c r="M288" t="s">
        <v>3030</v>
      </c>
      <c r="N288" t="str">
        <f t="shared" si="9"/>
        <v>(小６・千　葉)</v>
      </c>
    </row>
    <row r="289" spans="1:14" ht="15" customHeight="1">
      <c r="A289" t="str">
        <f t="shared" si="8"/>
        <v>下井　悠照</v>
      </c>
      <c r="B289" s="1">
        <v>127</v>
      </c>
      <c r="C289" s="8" t="s">
        <v>647</v>
      </c>
      <c r="D289" s="1" t="s">
        <v>3066</v>
      </c>
      <c r="E289" s="4" t="s">
        <v>578</v>
      </c>
      <c r="F289" s="93" t="s">
        <v>648</v>
      </c>
      <c r="G289" s="4" t="s">
        <v>649</v>
      </c>
      <c r="H289" s="1" t="s">
        <v>92</v>
      </c>
      <c r="I289" s="19" t="s">
        <v>2178</v>
      </c>
      <c r="J289" s="1">
        <v>127</v>
      </c>
      <c r="K289" s="8" t="s">
        <v>647</v>
      </c>
      <c r="L289" s="1" t="s">
        <v>2493</v>
      </c>
      <c r="M289" t="s">
        <v>3030</v>
      </c>
      <c r="N289" t="str">
        <f t="shared" si="9"/>
        <v>(小６・千　葉)</v>
      </c>
    </row>
    <row r="290" spans="1:14" ht="15" customHeight="1">
      <c r="A290" t="str">
        <f t="shared" si="8"/>
        <v>山本　佳苗</v>
      </c>
      <c r="B290" s="1">
        <v>127</v>
      </c>
      <c r="C290" s="8" t="s">
        <v>650</v>
      </c>
      <c r="D290" s="1" t="s">
        <v>3066</v>
      </c>
      <c r="E290" s="4" t="s">
        <v>578</v>
      </c>
      <c r="F290" s="93" t="s">
        <v>651</v>
      </c>
      <c r="G290" s="4" t="s">
        <v>652</v>
      </c>
      <c r="H290" s="1" t="s">
        <v>92</v>
      </c>
      <c r="I290" s="19" t="s">
        <v>2178</v>
      </c>
      <c r="J290" s="1">
        <v>127</v>
      </c>
      <c r="K290" s="8" t="s">
        <v>650</v>
      </c>
      <c r="L290" s="1" t="s">
        <v>2494</v>
      </c>
      <c r="M290" t="s">
        <v>3030</v>
      </c>
      <c r="N290" t="str">
        <f t="shared" si="9"/>
        <v>(小６・千　葉)</v>
      </c>
    </row>
    <row r="291" spans="1:14" ht="15" customHeight="1">
      <c r="A291" t="str">
        <f t="shared" si="8"/>
        <v>吉田潤之介</v>
      </c>
      <c r="B291" s="1">
        <v>127</v>
      </c>
      <c r="C291" s="8" t="s">
        <v>653</v>
      </c>
      <c r="D291" s="1" t="s">
        <v>3066</v>
      </c>
      <c r="E291" s="4" t="s">
        <v>578</v>
      </c>
      <c r="F291" s="93" t="s">
        <v>654</v>
      </c>
      <c r="G291" s="4" t="s">
        <v>655</v>
      </c>
      <c r="H291" s="1" t="s">
        <v>92</v>
      </c>
      <c r="I291" s="19" t="s">
        <v>2178</v>
      </c>
      <c r="J291" s="1">
        <v>127</v>
      </c>
      <c r="K291" s="8" t="s">
        <v>653</v>
      </c>
      <c r="L291" s="1" t="s">
        <v>654</v>
      </c>
      <c r="M291" t="s">
        <v>3030</v>
      </c>
      <c r="N291" t="str">
        <f t="shared" si="9"/>
        <v>(小６・千　葉)</v>
      </c>
    </row>
    <row r="292" spans="1:14" ht="15" customHeight="1">
      <c r="A292" t="str">
        <f t="shared" si="8"/>
        <v>金指　七葉</v>
      </c>
      <c r="B292" s="1">
        <v>127</v>
      </c>
      <c r="C292" s="8" t="s">
        <v>656</v>
      </c>
      <c r="D292" s="1" t="s">
        <v>3066</v>
      </c>
      <c r="E292" s="4" t="s">
        <v>578</v>
      </c>
      <c r="F292" s="93" t="s">
        <v>657</v>
      </c>
      <c r="G292" s="4" t="s">
        <v>658</v>
      </c>
      <c r="H292" s="1" t="s">
        <v>92</v>
      </c>
      <c r="I292" s="19" t="s">
        <v>2178</v>
      </c>
      <c r="J292" s="1">
        <v>127</v>
      </c>
      <c r="K292" s="8" t="s">
        <v>656</v>
      </c>
      <c r="L292" s="1" t="s">
        <v>2495</v>
      </c>
      <c r="M292" t="s">
        <v>3030</v>
      </c>
      <c r="N292" t="str">
        <f t="shared" si="9"/>
        <v>(小６・千　葉)</v>
      </c>
    </row>
    <row r="293" spans="1:14" ht="15" customHeight="1">
      <c r="A293" t="str">
        <f t="shared" si="8"/>
        <v>寺島　一樹</v>
      </c>
      <c r="B293" s="1">
        <v>127</v>
      </c>
      <c r="C293" s="8" t="s">
        <v>659</v>
      </c>
      <c r="D293" s="1" t="s">
        <v>3066</v>
      </c>
      <c r="E293" s="4" t="s">
        <v>578</v>
      </c>
      <c r="F293" s="93" t="s">
        <v>660</v>
      </c>
      <c r="G293" s="4" t="s">
        <v>661</v>
      </c>
      <c r="H293" s="1" t="s">
        <v>92</v>
      </c>
      <c r="I293" s="19" t="s">
        <v>2178</v>
      </c>
      <c r="J293" s="1">
        <v>127</v>
      </c>
      <c r="K293" s="8" t="s">
        <v>659</v>
      </c>
      <c r="L293" s="1" t="s">
        <v>2496</v>
      </c>
      <c r="M293" t="s">
        <v>3030</v>
      </c>
      <c r="N293" t="str">
        <f t="shared" si="9"/>
        <v>(小６・千　葉)</v>
      </c>
    </row>
    <row r="294" spans="1:14" ht="15" customHeight="1">
      <c r="A294" t="str">
        <f t="shared" si="8"/>
        <v>子安　祐世</v>
      </c>
      <c r="B294" s="1">
        <v>127</v>
      </c>
      <c r="C294" s="8" t="s">
        <v>662</v>
      </c>
      <c r="D294" s="1" t="s">
        <v>3066</v>
      </c>
      <c r="E294" s="4" t="s">
        <v>578</v>
      </c>
      <c r="F294" s="93" t="s">
        <v>663</v>
      </c>
      <c r="G294" s="4" t="s">
        <v>664</v>
      </c>
      <c r="H294" s="1" t="s">
        <v>92</v>
      </c>
      <c r="I294" s="19" t="s">
        <v>2178</v>
      </c>
      <c r="J294" s="1">
        <v>127</v>
      </c>
      <c r="K294" s="8" t="s">
        <v>662</v>
      </c>
      <c r="L294" s="1" t="s">
        <v>2497</v>
      </c>
      <c r="M294" t="s">
        <v>3030</v>
      </c>
      <c r="N294" t="str">
        <f t="shared" si="9"/>
        <v>(小６・千　葉)</v>
      </c>
    </row>
    <row r="295" spans="1:14" ht="15" customHeight="1">
      <c r="A295" t="str">
        <f t="shared" si="8"/>
        <v>林　　大翔</v>
      </c>
      <c r="B295" s="1">
        <v>129</v>
      </c>
      <c r="C295" s="8" t="s">
        <v>719</v>
      </c>
      <c r="D295" s="1" t="s">
        <v>3066</v>
      </c>
      <c r="E295" s="4" t="s">
        <v>716</v>
      </c>
      <c r="F295" s="92" t="s">
        <v>720</v>
      </c>
      <c r="G295" s="4" t="s">
        <v>721</v>
      </c>
      <c r="H295" s="1" t="s">
        <v>92</v>
      </c>
      <c r="I295" s="19" t="s">
        <v>2235</v>
      </c>
      <c r="J295" s="1">
        <v>129</v>
      </c>
      <c r="K295" s="8" t="s">
        <v>719</v>
      </c>
      <c r="L295" s="2" t="s">
        <v>2809</v>
      </c>
      <c r="M295" t="s">
        <v>3030</v>
      </c>
      <c r="N295" t="str">
        <f t="shared" si="9"/>
        <v>(小６・千　葉)</v>
      </c>
    </row>
    <row r="296" spans="1:14" ht="15" customHeight="1">
      <c r="A296" t="str">
        <f t="shared" si="8"/>
        <v>蜂須賀　明</v>
      </c>
      <c r="B296" s="1">
        <v>130</v>
      </c>
      <c r="C296" s="8" t="s">
        <v>782</v>
      </c>
      <c r="D296" s="1" t="s">
        <v>3066</v>
      </c>
      <c r="E296" s="4" t="s">
        <v>764</v>
      </c>
      <c r="F296" s="93" t="s">
        <v>783</v>
      </c>
      <c r="G296" s="4" t="s">
        <v>784</v>
      </c>
      <c r="H296" s="1" t="s">
        <v>92</v>
      </c>
      <c r="I296" s="19" t="s">
        <v>2179</v>
      </c>
      <c r="J296" s="1">
        <v>130</v>
      </c>
      <c r="K296" s="8" t="s">
        <v>782</v>
      </c>
      <c r="L296" s="1" t="s">
        <v>2498</v>
      </c>
      <c r="M296" t="s">
        <v>3030</v>
      </c>
      <c r="N296" t="str">
        <f t="shared" si="9"/>
        <v>(小６・千　葉)</v>
      </c>
    </row>
    <row r="297" spans="1:14" ht="15" customHeight="1">
      <c r="A297" t="str">
        <f t="shared" si="8"/>
        <v>上野孝太郎</v>
      </c>
      <c r="B297" s="1">
        <v>130</v>
      </c>
      <c r="C297" s="8" t="s">
        <v>785</v>
      </c>
      <c r="D297" s="1" t="s">
        <v>3066</v>
      </c>
      <c r="E297" s="4" t="s">
        <v>764</v>
      </c>
      <c r="F297" s="93" t="s">
        <v>786</v>
      </c>
      <c r="G297" s="4" t="s">
        <v>787</v>
      </c>
      <c r="H297" s="1" t="s">
        <v>179</v>
      </c>
      <c r="I297" s="19" t="s">
        <v>2179</v>
      </c>
      <c r="J297" s="1">
        <v>130</v>
      </c>
      <c r="K297" s="8" t="s">
        <v>785</v>
      </c>
      <c r="L297" s="1" t="s">
        <v>786</v>
      </c>
      <c r="M297" t="s">
        <v>3030</v>
      </c>
      <c r="N297" t="str">
        <f t="shared" si="9"/>
        <v>(小５・千　葉)</v>
      </c>
    </row>
    <row r="298" spans="1:14" ht="15" customHeight="1">
      <c r="A298" t="str">
        <f t="shared" si="8"/>
        <v>四野宮希歩</v>
      </c>
      <c r="B298" s="1">
        <v>130</v>
      </c>
      <c r="C298" s="8" t="s">
        <v>788</v>
      </c>
      <c r="D298" s="1" t="s">
        <v>3066</v>
      </c>
      <c r="E298" s="4" t="s">
        <v>764</v>
      </c>
      <c r="F298" s="93" t="s">
        <v>789</v>
      </c>
      <c r="G298" s="4" t="s">
        <v>790</v>
      </c>
      <c r="H298" s="1" t="s">
        <v>92</v>
      </c>
      <c r="I298" s="19" t="s">
        <v>2179</v>
      </c>
      <c r="J298" s="1">
        <v>130</v>
      </c>
      <c r="K298" s="8" t="s">
        <v>788</v>
      </c>
      <c r="L298" s="1" t="s">
        <v>789</v>
      </c>
      <c r="M298" t="s">
        <v>3030</v>
      </c>
      <c r="N298" t="str">
        <f t="shared" si="9"/>
        <v>(小６・千　葉)</v>
      </c>
    </row>
    <row r="299" spans="1:14" ht="15" customHeight="1">
      <c r="A299" t="str">
        <f t="shared" si="8"/>
        <v>髙嶋　　駿</v>
      </c>
      <c r="B299" s="1">
        <v>130</v>
      </c>
      <c r="C299" s="8" t="s">
        <v>810</v>
      </c>
      <c r="D299" s="1" t="s">
        <v>3066</v>
      </c>
      <c r="E299" s="4" t="s">
        <v>764</v>
      </c>
      <c r="F299" s="93" t="s">
        <v>811</v>
      </c>
      <c r="G299" s="4" t="s">
        <v>812</v>
      </c>
      <c r="H299" s="1" t="s">
        <v>179</v>
      </c>
      <c r="I299" s="19" t="s">
        <v>2179</v>
      </c>
      <c r="J299" s="1">
        <v>130</v>
      </c>
      <c r="K299" s="8" t="s">
        <v>810</v>
      </c>
      <c r="L299" s="1" t="s">
        <v>2810</v>
      </c>
      <c r="M299" t="s">
        <v>3030</v>
      </c>
      <c r="N299" t="str">
        <f t="shared" si="9"/>
        <v>(小５・千　葉)</v>
      </c>
    </row>
    <row r="300" spans="1:14" ht="15" customHeight="1">
      <c r="A300" t="str">
        <f t="shared" si="8"/>
        <v>根岸みな美</v>
      </c>
      <c r="B300" s="1">
        <v>131</v>
      </c>
      <c r="C300" s="8" t="s">
        <v>822</v>
      </c>
      <c r="D300" s="1" t="s">
        <v>3067</v>
      </c>
      <c r="E300" s="4" t="s">
        <v>824</v>
      </c>
      <c r="F300" s="92" t="s">
        <v>825</v>
      </c>
      <c r="G300" s="4" t="s">
        <v>826</v>
      </c>
      <c r="H300" s="1" t="s">
        <v>179</v>
      </c>
      <c r="I300" s="19" t="s">
        <v>2236</v>
      </c>
      <c r="J300" s="1">
        <v>131</v>
      </c>
      <c r="K300" s="8" t="s">
        <v>822</v>
      </c>
      <c r="L300" s="2" t="s">
        <v>825</v>
      </c>
      <c r="M300" t="s">
        <v>3032</v>
      </c>
      <c r="N300" t="str">
        <f t="shared" si="9"/>
        <v>(小５・東　京)</v>
      </c>
    </row>
    <row r="301" spans="1:14" ht="15" customHeight="1">
      <c r="A301" t="str">
        <f t="shared" si="8"/>
        <v>南　　咲妃</v>
      </c>
      <c r="B301" s="1">
        <v>132</v>
      </c>
      <c r="C301" s="8" t="s">
        <v>827</v>
      </c>
      <c r="D301" s="1" t="s">
        <v>3067</v>
      </c>
      <c r="E301" s="4" t="s">
        <v>828</v>
      </c>
      <c r="F301" s="93" t="s">
        <v>829</v>
      </c>
      <c r="G301" s="4" t="s">
        <v>830</v>
      </c>
      <c r="H301" s="1" t="s">
        <v>92</v>
      </c>
      <c r="I301" s="19" t="s">
        <v>2210</v>
      </c>
      <c r="J301" s="1">
        <v>132</v>
      </c>
      <c r="K301" s="8" t="s">
        <v>827</v>
      </c>
      <c r="L301" s="1" t="s">
        <v>2811</v>
      </c>
      <c r="M301" t="s">
        <v>3032</v>
      </c>
      <c r="N301" t="str">
        <f t="shared" si="9"/>
        <v>(小６・東　京)</v>
      </c>
    </row>
    <row r="302" spans="1:14" ht="15" customHeight="1">
      <c r="A302" t="str">
        <f t="shared" si="8"/>
        <v>中溝　輝生</v>
      </c>
      <c r="B302" s="1">
        <v>133</v>
      </c>
      <c r="C302" s="8" t="s">
        <v>853</v>
      </c>
      <c r="D302" s="1" t="s">
        <v>3067</v>
      </c>
      <c r="E302" s="4" t="s">
        <v>838</v>
      </c>
      <c r="F302" s="93" t="s">
        <v>854</v>
      </c>
      <c r="G302" s="4" t="s">
        <v>855</v>
      </c>
      <c r="H302" s="1" t="s">
        <v>179</v>
      </c>
      <c r="I302" s="19" t="s">
        <v>2180</v>
      </c>
      <c r="J302" s="1">
        <v>133</v>
      </c>
      <c r="K302" s="8" t="s">
        <v>853</v>
      </c>
      <c r="L302" s="1" t="s">
        <v>2499</v>
      </c>
      <c r="M302" t="s">
        <v>3032</v>
      </c>
      <c r="N302" t="str">
        <f t="shared" si="9"/>
        <v>(小５・東　京)</v>
      </c>
    </row>
    <row r="303" spans="1:14" ht="15" customHeight="1">
      <c r="A303" t="str">
        <f t="shared" si="8"/>
        <v>田中　陽菜</v>
      </c>
      <c r="B303" s="1">
        <v>133</v>
      </c>
      <c r="C303" s="8" t="s">
        <v>856</v>
      </c>
      <c r="D303" s="1" t="s">
        <v>3067</v>
      </c>
      <c r="E303" s="4" t="s">
        <v>838</v>
      </c>
      <c r="F303" s="93" t="s">
        <v>857</v>
      </c>
      <c r="G303" s="4" t="s">
        <v>858</v>
      </c>
      <c r="H303" s="1" t="s">
        <v>92</v>
      </c>
      <c r="I303" s="19" t="s">
        <v>2180</v>
      </c>
      <c r="J303" s="1">
        <v>133</v>
      </c>
      <c r="K303" s="8" t="s">
        <v>856</v>
      </c>
      <c r="L303" s="1" t="s">
        <v>2500</v>
      </c>
      <c r="M303" t="s">
        <v>3032</v>
      </c>
      <c r="N303" t="str">
        <f t="shared" si="9"/>
        <v>(小６・東　京)</v>
      </c>
    </row>
    <row r="304" spans="1:14" ht="15" customHeight="1">
      <c r="A304" t="str">
        <f t="shared" si="8"/>
        <v>加藤みいな</v>
      </c>
      <c r="B304" s="1">
        <v>133</v>
      </c>
      <c r="C304" s="8" t="s">
        <v>859</v>
      </c>
      <c r="D304" s="1" t="s">
        <v>3067</v>
      </c>
      <c r="E304" s="4" t="s">
        <v>838</v>
      </c>
      <c r="F304" s="93" t="s">
        <v>860</v>
      </c>
      <c r="G304" s="4" t="s">
        <v>861</v>
      </c>
      <c r="H304" s="1" t="s">
        <v>92</v>
      </c>
      <c r="I304" s="19" t="s">
        <v>2180</v>
      </c>
      <c r="J304" s="1">
        <v>133</v>
      </c>
      <c r="K304" s="8" t="s">
        <v>859</v>
      </c>
      <c r="L304" s="1" t="s">
        <v>860</v>
      </c>
      <c r="M304" t="s">
        <v>3032</v>
      </c>
      <c r="N304" t="str">
        <f t="shared" si="9"/>
        <v>(小６・東　京)</v>
      </c>
    </row>
    <row r="305" spans="1:14" ht="15" customHeight="1">
      <c r="A305" t="str">
        <f t="shared" si="8"/>
        <v>濱林　　萌</v>
      </c>
      <c r="B305" s="1">
        <v>133</v>
      </c>
      <c r="C305" s="8" t="s">
        <v>862</v>
      </c>
      <c r="D305" s="1" t="s">
        <v>3067</v>
      </c>
      <c r="E305" s="4" t="s">
        <v>838</v>
      </c>
      <c r="F305" s="93" t="s">
        <v>863</v>
      </c>
      <c r="G305" s="4" t="s">
        <v>864</v>
      </c>
      <c r="H305" s="1" t="s">
        <v>92</v>
      </c>
      <c r="I305" s="19" t="s">
        <v>2180</v>
      </c>
      <c r="J305" s="1">
        <v>133</v>
      </c>
      <c r="K305" s="8" t="s">
        <v>862</v>
      </c>
      <c r="L305" s="1" t="s">
        <v>2812</v>
      </c>
      <c r="M305" t="s">
        <v>3032</v>
      </c>
      <c r="N305" t="str">
        <f t="shared" si="9"/>
        <v>(小６・東　京)</v>
      </c>
    </row>
    <row r="306" spans="1:14" ht="15" customHeight="1">
      <c r="A306" t="str">
        <f t="shared" si="8"/>
        <v>瀬戸　凜大</v>
      </c>
      <c r="B306" s="1">
        <v>133</v>
      </c>
      <c r="C306" s="8" t="s">
        <v>894</v>
      </c>
      <c r="D306" s="1" t="s">
        <v>3067</v>
      </c>
      <c r="E306" s="4" t="s">
        <v>895</v>
      </c>
      <c r="F306" s="93" t="s">
        <v>896</v>
      </c>
      <c r="G306" s="4" t="s">
        <v>897</v>
      </c>
      <c r="H306" s="1" t="s">
        <v>92</v>
      </c>
      <c r="I306" s="19" t="s">
        <v>2180</v>
      </c>
      <c r="J306" s="1">
        <v>133</v>
      </c>
      <c r="K306" s="8" t="s">
        <v>894</v>
      </c>
      <c r="L306" s="1" t="s">
        <v>2501</v>
      </c>
      <c r="M306" t="s">
        <v>3032</v>
      </c>
      <c r="N306" t="str">
        <f t="shared" si="9"/>
        <v>(小６・東　京)</v>
      </c>
    </row>
    <row r="307" spans="1:14" ht="15" customHeight="1">
      <c r="A307" t="str">
        <f t="shared" si="8"/>
        <v>生川あおい</v>
      </c>
      <c r="B307" s="1">
        <v>138</v>
      </c>
      <c r="C307" s="8" t="s">
        <v>1004</v>
      </c>
      <c r="D307" s="1" t="s">
        <v>3067</v>
      </c>
      <c r="E307" s="4" t="s">
        <v>975</v>
      </c>
      <c r="F307" s="92" t="s">
        <v>1005</v>
      </c>
      <c r="G307" s="4" t="s">
        <v>1006</v>
      </c>
      <c r="H307" s="1" t="s">
        <v>179</v>
      </c>
      <c r="I307" s="19" t="s">
        <v>2182</v>
      </c>
      <c r="J307" s="1">
        <v>138</v>
      </c>
      <c r="K307" s="8" t="s">
        <v>1004</v>
      </c>
      <c r="L307" s="2" t="s">
        <v>1005</v>
      </c>
      <c r="M307" t="s">
        <v>3032</v>
      </c>
      <c r="N307" t="str">
        <f t="shared" si="9"/>
        <v>(小５・東　京)</v>
      </c>
    </row>
    <row r="308" spans="1:14" ht="15" customHeight="1">
      <c r="A308" t="str">
        <f t="shared" si="8"/>
        <v>杉山凌太郎</v>
      </c>
      <c r="B308" s="1">
        <v>141</v>
      </c>
      <c r="C308" s="8" t="s">
        <v>1071</v>
      </c>
      <c r="D308" s="1" t="s">
        <v>3067</v>
      </c>
      <c r="E308" s="4" t="s">
        <v>1017</v>
      </c>
      <c r="F308" s="92" t="s">
        <v>1072</v>
      </c>
      <c r="G308" s="4" t="s">
        <v>1073</v>
      </c>
      <c r="H308" s="1" t="s">
        <v>179</v>
      </c>
      <c r="I308" s="19" t="s">
        <v>2183</v>
      </c>
      <c r="J308" s="1">
        <v>141</v>
      </c>
      <c r="K308" s="8" t="s">
        <v>1071</v>
      </c>
      <c r="L308" s="2" t="s">
        <v>1072</v>
      </c>
      <c r="M308" t="s">
        <v>3032</v>
      </c>
      <c r="N308" t="str">
        <f t="shared" si="9"/>
        <v>(小５・東　京)</v>
      </c>
    </row>
    <row r="309" spans="1:14" ht="15" customHeight="1">
      <c r="A309" t="str">
        <f t="shared" si="8"/>
        <v>山内　茉琴</v>
      </c>
      <c r="B309" s="1">
        <v>141</v>
      </c>
      <c r="C309" s="8" t="s">
        <v>1077</v>
      </c>
      <c r="D309" s="1" t="s">
        <v>3067</v>
      </c>
      <c r="E309" s="4" t="s">
        <v>1017</v>
      </c>
      <c r="F309" s="92" t="s">
        <v>1078</v>
      </c>
      <c r="G309" s="4" t="s">
        <v>1079</v>
      </c>
      <c r="H309" s="1" t="s">
        <v>92</v>
      </c>
      <c r="I309" s="19" t="s">
        <v>2183</v>
      </c>
      <c r="J309" s="1">
        <v>141</v>
      </c>
      <c r="K309" s="8" t="s">
        <v>1077</v>
      </c>
      <c r="L309" s="2" t="s">
        <v>2502</v>
      </c>
      <c r="M309" t="s">
        <v>3032</v>
      </c>
      <c r="N309" t="str">
        <f t="shared" si="9"/>
        <v>(小６・東　京)</v>
      </c>
    </row>
    <row r="310" spans="1:14" ht="15" customHeight="1">
      <c r="A310" t="str">
        <f t="shared" si="8"/>
        <v>千田　心優</v>
      </c>
      <c r="B310" s="1">
        <v>143</v>
      </c>
      <c r="C310" s="8" t="s">
        <v>1108</v>
      </c>
      <c r="D310" s="1" t="s">
        <v>3067</v>
      </c>
      <c r="E310" s="4" t="s">
        <v>1102</v>
      </c>
      <c r="F310" s="93" t="s">
        <v>1109</v>
      </c>
      <c r="G310" s="4" t="s">
        <v>1110</v>
      </c>
      <c r="H310" s="1" t="s">
        <v>92</v>
      </c>
      <c r="I310" s="19" t="s">
        <v>2184</v>
      </c>
      <c r="J310" s="1">
        <v>143</v>
      </c>
      <c r="K310" s="8" t="s">
        <v>1108</v>
      </c>
      <c r="L310" s="1" t="s">
        <v>2503</v>
      </c>
      <c r="M310" t="s">
        <v>3032</v>
      </c>
      <c r="N310" t="str">
        <f t="shared" si="9"/>
        <v>(小６・東　京)</v>
      </c>
    </row>
    <row r="311" spans="1:14" ht="15" customHeight="1">
      <c r="A311" t="str">
        <f t="shared" si="8"/>
        <v>中根かのこ</v>
      </c>
      <c r="B311" s="1">
        <v>143</v>
      </c>
      <c r="C311" s="8" t="s">
        <v>1111</v>
      </c>
      <c r="D311" s="1" t="s">
        <v>3067</v>
      </c>
      <c r="E311" s="4" t="s">
        <v>1102</v>
      </c>
      <c r="F311" s="93" t="s">
        <v>1112</v>
      </c>
      <c r="G311" s="4" t="s">
        <v>1113</v>
      </c>
      <c r="H311" s="1" t="s">
        <v>92</v>
      </c>
      <c r="I311" s="19" t="s">
        <v>2184</v>
      </c>
      <c r="J311" s="1">
        <v>143</v>
      </c>
      <c r="K311" s="8" t="s">
        <v>1111</v>
      </c>
      <c r="L311" s="1" t="s">
        <v>1112</v>
      </c>
      <c r="M311" t="s">
        <v>3032</v>
      </c>
      <c r="N311" t="str">
        <f t="shared" si="9"/>
        <v>(小６・東　京)</v>
      </c>
    </row>
    <row r="312" spans="1:14" ht="15" customHeight="1">
      <c r="A312" t="str">
        <f t="shared" si="8"/>
        <v>安藤　　舜</v>
      </c>
      <c r="B312" s="1">
        <v>149</v>
      </c>
      <c r="C312" s="8" t="s">
        <v>1157</v>
      </c>
      <c r="D312" s="1" t="s">
        <v>3067</v>
      </c>
      <c r="E312" s="4" t="s">
        <v>1148</v>
      </c>
      <c r="F312" s="93" t="s">
        <v>1158</v>
      </c>
      <c r="G312" s="4" t="s">
        <v>1159</v>
      </c>
      <c r="H312" s="1" t="s">
        <v>92</v>
      </c>
      <c r="I312" s="19" t="s">
        <v>2213</v>
      </c>
      <c r="J312" s="1">
        <v>149</v>
      </c>
      <c r="K312" s="8" t="s">
        <v>1157</v>
      </c>
      <c r="L312" s="1" t="s">
        <v>2813</v>
      </c>
      <c r="M312" t="s">
        <v>3032</v>
      </c>
      <c r="N312" t="str">
        <f t="shared" si="9"/>
        <v>(小６・東　京)</v>
      </c>
    </row>
    <row r="313" spans="1:14" ht="15" customHeight="1">
      <c r="A313" t="str">
        <f t="shared" si="8"/>
        <v>冨士原　康</v>
      </c>
      <c r="B313" s="1">
        <v>149</v>
      </c>
      <c r="C313" s="8" t="s">
        <v>1160</v>
      </c>
      <c r="D313" s="1" t="s">
        <v>3067</v>
      </c>
      <c r="E313" s="4" t="s">
        <v>1148</v>
      </c>
      <c r="F313" s="93" t="s">
        <v>1161</v>
      </c>
      <c r="G313" s="4" t="s">
        <v>1162</v>
      </c>
      <c r="H313" s="1" t="s">
        <v>92</v>
      </c>
      <c r="I313" s="19" t="s">
        <v>2213</v>
      </c>
      <c r="J313" s="1">
        <v>149</v>
      </c>
      <c r="K313" s="8" t="s">
        <v>1160</v>
      </c>
      <c r="L313" s="1" t="s">
        <v>2504</v>
      </c>
      <c r="M313" t="s">
        <v>3032</v>
      </c>
      <c r="N313" t="str">
        <f t="shared" si="9"/>
        <v>(小６・東　京)</v>
      </c>
    </row>
    <row r="314" spans="1:14" ht="15" customHeight="1">
      <c r="A314" t="str">
        <f t="shared" si="8"/>
        <v>横山　潤也</v>
      </c>
      <c r="B314" s="1">
        <v>149</v>
      </c>
      <c r="C314" s="8" t="s">
        <v>1163</v>
      </c>
      <c r="D314" s="1" t="s">
        <v>3067</v>
      </c>
      <c r="E314" s="4" t="s">
        <v>1148</v>
      </c>
      <c r="F314" s="93" t="s">
        <v>1164</v>
      </c>
      <c r="G314" s="4" t="s">
        <v>1165</v>
      </c>
      <c r="H314" s="1" t="s">
        <v>92</v>
      </c>
      <c r="I314" s="19" t="s">
        <v>2213</v>
      </c>
      <c r="J314" s="1">
        <v>149</v>
      </c>
      <c r="K314" s="8" t="s">
        <v>1163</v>
      </c>
      <c r="L314" s="1" t="s">
        <v>2505</v>
      </c>
      <c r="M314" t="s">
        <v>3032</v>
      </c>
      <c r="N314" t="str">
        <f t="shared" si="9"/>
        <v>(小６・東　京)</v>
      </c>
    </row>
    <row r="315" spans="1:14" ht="15" customHeight="1">
      <c r="A315" t="str">
        <f t="shared" si="8"/>
        <v>唐松　慶旗</v>
      </c>
      <c r="B315" s="1">
        <v>149</v>
      </c>
      <c r="C315" s="8" t="s">
        <v>1166</v>
      </c>
      <c r="D315" s="1" t="s">
        <v>3067</v>
      </c>
      <c r="E315" s="4" t="s">
        <v>1148</v>
      </c>
      <c r="F315" s="93" t="s">
        <v>1167</v>
      </c>
      <c r="G315" s="4" t="s">
        <v>1168</v>
      </c>
      <c r="H315" s="1" t="s">
        <v>179</v>
      </c>
      <c r="I315" s="19" t="s">
        <v>2213</v>
      </c>
      <c r="J315" s="1">
        <v>149</v>
      </c>
      <c r="K315" s="8" t="s">
        <v>1166</v>
      </c>
      <c r="L315" s="1" t="s">
        <v>2506</v>
      </c>
      <c r="M315" t="s">
        <v>3032</v>
      </c>
      <c r="N315" t="str">
        <f t="shared" si="9"/>
        <v>(小５・東　京)</v>
      </c>
    </row>
    <row r="316" spans="1:14" ht="15" customHeight="1">
      <c r="A316" t="str">
        <f t="shared" si="8"/>
        <v>平泉　直貴</v>
      </c>
      <c r="B316" s="1">
        <v>149</v>
      </c>
      <c r="C316" s="8" t="s">
        <v>1169</v>
      </c>
      <c r="D316" s="1" t="s">
        <v>3067</v>
      </c>
      <c r="E316" s="4" t="s">
        <v>1148</v>
      </c>
      <c r="F316" s="93" t="s">
        <v>1170</v>
      </c>
      <c r="G316" s="4" t="s">
        <v>1171</v>
      </c>
      <c r="H316" s="1" t="s">
        <v>179</v>
      </c>
      <c r="I316" s="19" t="s">
        <v>2213</v>
      </c>
      <c r="J316" s="1">
        <v>149</v>
      </c>
      <c r="K316" s="8" t="s">
        <v>1169</v>
      </c>
      <c r="L316" s="1" t="s">
        <v>2507</v>
      </c>
      <c r="M316" t="s">
        <v>3032</v>
      </c>
      <c r="N316" t="str">
        <f t="shared" si="9"/>
        <v>(小５・東　京)</v>
      </c>
    </row>
    <row r="317" spans="1:14" ht="15" customHeight="1">
      <c r="A317" t="str">
        <f t="shared" si="8"/>
        <v>渋谷ありす</v>
      </c>
      <c r="B317" s="1">
        <v>149</v>
      </c>
      <c r="C317" s="8" t="s">
        <v>1172</v>
      </c>
      <c r="D317" s="1" t="s">
        <v>3067</v>
      </c>
      <c r="E317" s="4" t="s">
        <v>1148</v>
      </c>
      <c r="F317" s="93" t="s">
        <v>1173</v>
      </c>
      <c r="G317" s="4" t="s">
        <v>1174</v>
      </c>
      <c r="H317" s="1" t="s">
        <v>179</v>
      </c>
      <c r="I317" s="19" t="s">
        <v>2213</v>
      </c>
      <c r="J317" s="1">
        <v>149</v>
      </c>
      <c r="K317" s="8" t="s">
        <v>1172</v>
      </c>
      <c r="L317" s="1" t="s">
        <v>1173</v>
      </c>
      <c r="M317" t="s">
        <v>3032</v>
      </c>
      <c r="N317" t="str">
        <f t="shared" si="9"/>
        <v>(小５・東　京)</v>
      </c>
    </row>
    <row r="318" spans="1:14" ht="15" customHeight="1">
      <c r="A318" t="str">
        <f t="shared" si="8"/>
        <v>平岡　史帆</v>
      </c>
      <c r="B318" s="1">
        <v>149</v>
      </c>
      <c r="C318" s="8" t="s">
        <v>1175</v>
      </c>
      <c r="D318" s="1" t="s">
        <v>3067</v>
      </c>
      <c r="E318" s="4" t="s">
        <v>1148</v>
      </c>
      <c r="F318" s="93" t="s">
        <v>1176</v>
      </c>
      <c r="G318" s="4" t="s">
        <v>1177</v>
      </c>
      <c r="H318" s="1" t="s">
        <v>179</v>
      </c>
      <c r="I318" s="19" t="s">
        <v>2213</v>
      </c>
      <c r="J318" s="1">
        <v>149</v>
      </c>
      <c r="K318" s="8" t="s">
        <v>1175</v>
      </c>
      <c r="L318" s="1" t="s">
        <v>2508</v>
      </c>
      <c r="M318" t="s">
        <v>3032</v>
      </c>
      <c r="N318" t="str">
        <f t="shared" si="9"/>
        <v>(小５・東　京)</v>
      </c>
    </row>
    <row r="319" spans="1:14" ht="15" customHeight="1">
      <c r="A319" t="str">
        <f t="shared" si="8"/>
        <v>村田　　心</v>
      </c>
      <c r="B319" s="1">
        <v>149</v>
      </c>
      <c r="C319" s="8" t="s">
        <v>1178</v>
      </c>
      <c r="D319" s="1" t="s">
        <v>3067</v>
      </c>
      <c r="E319" s="4" t="s">
        <v>1148</v>
      </c>
      <c r="F319" s="93" t="s">
        <v>1179</v>
      </c>
      <c r="G319" s="4" t="s">
        <v>1180</v>
      </c>
      <c r="H319" s="1" t="s">
        <v>92</v>
      </c>
      <c r="I319" s="19" t="s">
        <v>2213</v>
      </c>
      <c r="J319" s="1">
        <v>149</v>
      </c>
      <c r="K319" s="8" t="s">
        <v>1178</v>
      </c>
      <c r="L319" s="1" t="s">
        <v>2814</v>
      </c>
      <c r="M319" t="s">
        <v>3032</v>
      </c>
      <c r="N319" t="str">
        <f t="shared" si="9"/>
        <v>(小６・東　京)</v>
      </c>
    </row>
    <row r="320" spans="1:14" ht="15" customHeight="1">
      <c r="A320" t="str">
        <f t="shared" si="8"/>
        <v>小田航太郎</v>
      </c>
      <c r="B320" s="1">
        <v>149</v>
      </c>
      <c r="C320" s="8" t="s">
        <v>1181</v>
      </c>
      <c r="D320" s="1" t="s">
        <v>3067</v>
      </c>
      <c r="E320" s="4" t="s">
        <v>1148</v>
      </c>
      <c r="F320" s="93" t="s">
        <v>1182</v>
      </c>
      <c r="G320" s="4" t="s">
        <v>1183</v>
      </c>
      <c r="H320" s="1" t="s">
        <v>179</v>
      </c>
      <c r="I320" s="19" t="s">
        <v>2213</v>
      </c>
      <c r="J320" s="1">
        <v>149</v>
      </c>
      <c r="K320" s="8" t="s">
        <v>1181</v>
      </c>
      <c r="L320" s="1" t="s">
        <v>1182</v>
      </c>
      <c r="M320" t="s">
        <v>3032</v>
      </c>
      <c r="N320" t="str">
        <f t="shared" si="9"/>
        <v>(小５・東　京)</v>
      </c>
    </row>
    <row r="321" spans="1:14" ht="15" customHeight="1">
      <c r="A321" t="str">
        <f t="shared" si="8"/>
        <v>三浦　友翔</v>
      </c>
      <c r="B321" s="1">
        <v>149</v>
      </c>
      <c r="C321" s="8" t="s">
        <v>1249</v>
      </c>
      <c r="D321" s="1" t="s">
        <v>3067</v>
      </c>
      <c r="E321" s="4" t="s">
        <v>1148</v>
      </c>
      <c r="F321" s="93" t="s">
        <v>1250</v>
      </c>
      <c r="G321" s="4" t="s">
        <v>1251</v>
      </c>
      <c r="H321" s="1" t="s">
        <v>179</v>
      </c>
      <c r="I321" s="19" t="s">
        <v>2213</v>
      </c>
      <c r="J321" s="1">
        <v>149</v>
      </c>
      <c r="K321" s="8" t="s">
        <v>1249</v>
      </c>
      <c r="L321" s="1" t="s">
        <v>2509</v>
      </c>
      <c r="M321" t="s">
        <v>3032</v>
      </c>
      <c r="N321" t="str">
        <f t="shared" si="9"/>
        <v>(小５・東　京)</v>
      </c>
    </row>
    <row r="322" spans="1:14" ht="15" customHeight="1">
      <c r="A322" t="str">
        <f t="shared" si="8"/>
        <v>阿部　葉月</v>
      </c>
      <c r="B322" s="1">
        <v>149</v>
      </c>
      <c r="C322" s="8" t="s">
        <v>1252</v>
      </c>
      <c r="D322" s="1" t="s">
        <v>3067</v>
      </c>
      <c r="E322" s="4" t="s">
        <v>1148</v>
      </c>
      <c r="F322" s="93" t="s">
        <v>1253</v>
      </c>
      <c r="G322" s="4" t="s">
        <v>1254</v>
      </c>
      <c r="H322" s="1" t="s">
        <v>179</v>
      </c>
      <c r="I322" s="19" t="s">
        <v>2213</v>
      </c>
      <c r="J322" s="1">
        <v>149</v>
      </c>
      <c r="K322" s="8" t="s">
        <v>1252</v>
      </c>
      <c r="L322" s="1" t="s">
        <v>2510</v>
      </c>
      <c r="M322" t="s">
        <v>3032</v>
      </c>
      <c r="N322" t="str">
        <f t="shared" si="9"/>
        <v>(小５・東　京)</v>
      </c>
    </row>
    <row r="323" spans="1:14" ht="15" customHeight="1">
      <c r="A323" t="str">
        <f t="shared" ref="A323:A386" si="10">F323</f>
        <v>志村　百音</v>
      </c>
      <c r="B323" s="1">
        <v>149</v>
      </c>
      <c r="C323" s="8" t="s">
        <v>1255</v>
      </c>
      <c r="D323" s="1" t="s">
        <v>3067</v>
      </c>
      <c r="E323" s="4" t="s">
        <v>1148</v>
      </c>
      <c r="F323" s="93" t="s">
        <v>1256</v>
      </c>
      <c r="G323" s="4" t="s">
        <v>1257</v>
      </c>
      <c r="H323" s="1" t="s">
        <v>179</v>
      </c>
      <c r="I323" s="19" t="s">
        <v>2213</v>
      </c>
      <c r="J323" s="1">
        <v>149</v>
      </c>
      <c r="K323" s="8" t="s">
        <v>1255</v>
      </c>
      <c r="L323" s="1" t="s">
        <v>2511</v>
      </c>
      <c r="M323" t="s">
        <v>3032</v>
      </c>
      <c r="N323" t="str">
        <f t="shared" ref="N323:N386" si="11">"("&amp;H323&amp;"・"&amp;M323&amp;")"</f>
        <v>(小５・東　京)</v>
      </c>
    </row>
    <row r="324" spans="1:14" ht="15" customHeight="1">
      <c r="A324" t="str">
        <f t="shared" si="10"/>
        <v>浦野　真樹</v>
      </c>
      <c r="B324" s="1">
        <v>151</v>
      </c>
      <c r="C324" s="8" t="s">
        <v>1270</v>
      </c>
      <c r="D324" s="1" t="s">
        <v>3068</v>
      </c>
      <c r="E324" s="4" t="s">
        <v>1267</v>
      </c>
      <c r="F324" s="93" t="s">
        <v>1271</v>
      </c>
      <c r="G324" s="4" t="s">
        <v>1272</v>
      </c>
      <c r="H324" s="1" t="s">
        <v>179</v>
      </c>
      <c r="I324" s="19" t="s">
        <v>2237</v>
      </c>
      <c r="J324" s="1">
        <v>151</v>
      </c>
      <c r="K324" s="8" t="s">
        <v>1270</v>
      </c>
      <c r="L324" s="1" t="s">
        <v>2512</v>
      </c>
      <c r="M324" t="s">
        <v>3024</v>
      </c>
      <c r="N324" t="str">
        <f t="shared" si="11"/>
        <v>(小５・神奈川)</v>
      </c>
    </row>
    <row r="325" spans="1:14" ht="15" customHeight="1">
      <c r="A325" t="str">
        <f t="shared" si="10"/>
        <v>大熊　　伶</v>
      </c>
      <c r="B325" s="1">
        <v>151</v>
      </c>
      <c r="C325" s="8" t="s">
        <v>1273</v>
      </c>
      <c r="D325" s="1" t="s">
        <v>3068</v>
      </c>
      <c r="E325" s="4" t="s">
        <v>1267</v>
      </c>
      <c r="F325" s="93" t="s">
        <v>1274</v>
      </c>
      <c r="G325" s="4" t="s">
        <v>1275</v>
      </c>
      <c r="H325" s="1" t="s">
        <v>179</v>
      </c>
      <c r="I325" s="19" t="s">
        <v>2237</v>
      </c>
      <c r="J325" s="1">
        <v>151</v>
      </c>
      <c r="K325" s="8" t="s">
        <v>1273</v>
      </c>
      <c r="L325" s="1" t="s">
        <v>2815</v>
      </c>
      <c r="M325" t="s">
        <v>3024</v>
      </c>
      <c r="N325" t="str">
        <f t="shared" si="11"/>
        <v>(小５・神奈川)</v>
      </c>
    </row>
    <row r="326" spans="1:14" ht="15" customHeight="1">
      <c r="A326" t="str">
        <f t="shared" si="10"/>
        <v>佐熊　克十</v>
      </c>
      <c r="B326" s="1">
        <v>151</v>
      </c>
      <c r="C326" s="8" t="s">
        <v>1291</v>
      </c>
      <c r="D326" s="1" t="s">
        <v>3068</v>
      </c>
      <c r="E326" s="4" t="s">
        <v>1267</v>
      </c>
      <c r="F326" s="92" t="s">
        <v>1292</v>
      </c>
      <c r="G326" s="4" t="s">
        <v>1293</v>
      </c>
      <c r="H326" s="1" t="s">
        <v>179</v>
      </c>
      <c r="I326" s="19" t="s">
        <v>2237</v>
      </c>
      <c r="J326" s="1">
        <v>151</v>
      </c>
      <c r="K326" s="8" t="s">
        <v>1291</v>
      </c>
      <c r="L326" s="2" t="s">
        <v>2513</v>
      </c>
      <c r="M326" t="s">
        <v>3024</v>
      </c>
      <c r="N326" t="str">
        <f t="shared" si="11"/>
        <v>(小５・神奈川)</v>
      </c>
    </row>
    <row r="327" spans="1:14" ht="15" customHeight="1">
      <c r="A327" t="str">
        <f t="shared" si="10"/>
        <v>大山ひより</v>
      </c>
      <c r="B327" s="1">
        <v>152</v>
      </c>
      <c r="C327" s="8" t="s">
        <v>1294</v>
      </c>
      <c r="D327" s="1" t="s">
        <v>3068</v>
      </c>
      <c r="E327" s="4" t="s">
        <v>1295</v>
      </c>
      <c r="F327" s="93" t="s">
        <v>1296</v>
      </c>
      <c r="G327" s="4" t="s">
        <v>1297</v>
      </c>
      <c r="H327" s="1" t="s">
        <v>49</v>
      </c>
      <c r="I327" s="19" t="s">
        <v>2185</v>
      </c>
      <c r="J327" s="1">
        <v>152</v>
      </c>
      <c r="K327" s="8" t="s">
        <v>1294</v>
      </c>
      <c r="L327" s="1" t="s">
        <v>1296</v>
      </c>
      <c r="M327" t="s">
        <v>3024</v>
      </c>
      <c r="N327" t="str">
        <f t="shared" si="11"/>
        <v>(小５・神奈川)</v>
      </c>
    </row>
    <row r="328" spans="1:14" ht="15" customHeight="1">
      <c r="A328" t="str">
        <f t="shared" si="10"/>
        <v>信清　陽菜</v>
      </c>
      <c r="B328" s="1">
        <v>152</v>
      </c>
      <c r="C328" s="8" t="s">
        <v>1298</v>
      </c>
      <c r="D328" s="1" t="s">
        <v>3068</v>
      </c>
      <c r="E328" s="4" t="s">
        <v>1295</v>
      </c>
      <c r="F328" s="93" t="s">
        <v>1299</v>
      </c>
      <c r="G328" s="4" t="s">
        <v>1300</v>
      </c>
      <c r="H328" s="1" t="s">
        <v>49</v>
      </c>
      <c r="I328" s="19" t="s">
        <v>2185</v>
      </c>
      <c r="J328" s="1">
        <v>152</v>
      </c>
      <c r="K328" s="8" t="s">
        <v>1298</v>
      </c>
      <c r="L328" s="1" t="s">
        <v>2514</v>
      </c>
      <c r="M328" t="s">
        <v>3024</v>
      </c>
      <c r="N328" t="str">
        <f t="shared" si="11"/>
        <v>(小５・神奈川)</v>
      </c>
    </row>
    <row r="329" spans="1:14" ht="15" customHeight="1">
      <c r="A329" t="str">
        <f t="shared" si="10"/>
        <v>佐藤　加穂</v>
      </c>
      <c r="B329" s="1">
        <v>153</v>
      </c>
      <c r="C329" s="8" t="s">
        <v>1329</v>
      </c>
      <c r="D329" s="1" t="s">
        <v>3068</v>
      </c>
      <c r="E329" s="4" t="s">
        <v>1311</v>
      </c>
      <c r="F329" s="93" t="s">
        <v>1330</v>
      </c>
      <c r="G329" s="4" t="s">
        <v>1331</v>
      </c>
      <c r="H329" s="1" t="s">
        <v>92</v>
      </c>
      <c r="I329" s="19" t="s">
        <v>2186</v>
      </c>
      <c r="J329" s="1">
        <v>153</v>
      </c>
      <c r="K329" s="8" t="s">
        <v>1329</v>
      </c>
      <c r="L329" s="1" t="s">
        <v>2515</v>
      </c>
      <c r="M329" t="s">
        <v>3024</v>
      </c>
      <c r="N329" t="str">
        <f t="shared" si="11"/>
        <v>(小６・神奈川)</v>
      </c>
    </row>
    <row r="330" spans="1:14" ht="15" customHeight="1">
      <c r="A330" t="str">
        <f t="shared" si="10"/>
        <v>牧田　和華</v>
      </c>
      <c r="B330" s="1">
        <v>153</v>
      </c>
      <c r="C330" s="8" t="s">
        <v>1332</v>
      </c>
      <c r="D330" s="1" t="s">
        <v>3068</v>
      </c>
      <c r="E330" s="4" t="s">
        <v>1311</v>
      </c>
      <c r="F330" s="93" t="s">
        <v>1333</v>
      </c>
      <c r="G330" s="4" t="s">
        <v>1334</v>
      </c>
      <c r="H330" s="1" t="s">
        <v>92</v>
      </c>
      <c r="I330" s="19" t="s">
        <v>2186</v>
      </c>
      <c r="J330" s="1">
        <v>153</v>
      </c>
      <c r="K330" s="8" t="s">
        <v>1332</v>
      </c>
      <c r="L330" s="1" t="s">
        <v>2516</v>
      </c>
      <c r="M330" t="s">
        <v>3024</v>
      </c>
      <c r="N330" t="str">
        <f t="shared" si="11"/>
        <v>(小６・神奈川)</v>
      </c>
    </row>
    <row r="331" spans="1:14" ht="15" customHeight="1">
      <c r="A331" t="str">
        <f t="shared" si="10"/>
        <v>杉浦　颯海</v>
      </c>
      <c r="B331" s="1">
        <v>154</v>
      </c>
      <c r="C331" s="8" t="s">
        <v>1357</v>
      </c>
      <c r="D331" s="1" t="s">
        <v>3068</v>
      </c>
      <c r="E331" s="4" t="s">
        <v>1354</v>
      </c>
      <c r="F331" s="93" t="s">
        <v>1358</v>
      </c>
      <c r="G331" s="4" t="s">
        <v>1359</v>
      </c>
      <c r="H331" s="1" t="s">
        <v>92</v>
      </c>
      <c r="I331" s="19" t="s">
        <v>1354</v>
      </c>
      <c r="J331" s="1">
        <v>154</v>
      </c>
      <c r="K331" s="8" t="s">
        <v>1357</v>
      </c>
      <c r="L331" s="1" t="s">
        <v>2517</v>
      </c>
      <c r="M331" t="s">
        <v>3024</v>
      </c>
      <c r="N331" t="str">
        <f t="shared" si="11"/>
        <v>(小６・神奈川)</v>
      </c>
    </row>
    <row r="332" spans="1:14" ht="15" customHeight="1">
      <c r="A332" t="str">
        <f t="shared" si="10"/>
        <v>加藤　秀馬</v>
      </c>
      <c r="B332" s="1">
        <v>154</v>
      </c>
      <c r="C332" s="8" t="s">
        <v>1366</v>
      </c>
      <c r="D332" s="1" t="s">
        <v>3068</v>
      </c>
      <c r="E332" s="4" t="s">
        <v>1354</v>
      </c>
      <c r="F332" s="93" t="s">
        <v>1367</v>
      </c>
      <c r="G332" s="4" t="s">
        <v>1368</v>
      </c>
      <c r="H332" s="1" t="s">
        <v>179</v>
      </c>
      <c r="I332" s="19" t="s">
        <v>1354</v>
      </c>
      <c r="J332" s="1">
        <v>154</v>
      </c>
      <c r="K332" s="8" t="s">
        <v>1366</v>
      </c>
      <c r="L332" s="1" t="s">
        <v>2518</v>
      </c>
      <c r="M332" t="s">
        <v>3024</v>
      </c>
      <c r="N332" t="str">
        <f t="shared" si="11"/>
        <v>(小５・神奈川)</v>
      </c>
    </row>
    <row r="333" spans="1:14" ht="15" customHeight="1">
      <c r="A333" t="str">
        <f t="shared" si="10"/>
        <v>眞柄　　燈</v>
      </c>
      <c r="B333" s="1">
        <v>154</v>
      </c>
      <c r="C333" s="8" t="s">
        <v>1369</v>
      </c>
      <c r="D333" s="1" t="s">
        <v>3068</v>
      </c>
      <c r="E333" s="4" t="s">
        <v>1354</v>
      </c>
      <c r="F333" s="93" t="s">
        <v>1370</v>
      </c>
      <c r="G333" s="4" t="s">
        <v>1371</v>
      </c>
      <c r="H333" s="1" t="s">
        <v>92</v>
      </c>
      <c r="I333" s="19" t="s">
        <v>1354</v>
      </c>
      <c r="J333" s="1">
        <v>154</v>
      </c>
      <c r="K333" s="8" t="s">
        <v>1369</v>
      </c>
      <c r="L333" s="1" t="s">
        <v>2816</v>
      </c>
      <c r="M333" t="s">
        <v>3024</v>
      </c>
      <c r="N333" t="str">
        <f t="shared" si="11"/>
        <v>(小６・神奈川)</v>
      </c>
    </row>
    <row r="334" spans="1:14" ht="15" customHeight="1">
      <c r="A334" t="str">
        <f t="shared" si="10"/>
        <v>村上　義航</v>
      </c>
      <c r="B334" s="1">
        <v>155</v>
      </c>
      <c r="C334" s="8" t="s">
        <v>1372</v>
      </c>
      <c r="D334" s="1" t="s">
        <v>3068</v>
      </c>
      <c r="E334" s="4" t="s">
        <v>1373</v>
      </c>
      <c r="F334" s="92" t="s">
        <v>1374</v>
      </c>
      <c r="G334" s="4" t="s">
        <v>1375</v>
      </c>
      <c r="H334" s="1" t="s">
        <v>92</v>
      </c>
      <c r="I334" s="19" t="s">
        <v>2238</v>
      </c>
      <c r="J334" s="1">
        <v>155</v>
      </c>
      <c r="K334" s="8" t="s">
        <v>1372</v>
      </c>
      <c r="L334" s="2" t="s">
        <v>2519</v>
      </c>
      <c r="M334" t="s">
        <v>3024</v>
      </c>
      <c r="N334" t="str">
        <f t="shared" si="11"/>
        <v>(小６・神奈川)</v>
      </c>
    </row>
    <row r="335" spans="1:14" ht="15" customHeight="1">
      <c r="A335" t="str">
        <f t="shared" si="10"/>
        <v>田村　優佳</v>
      </c>
      <c r="B335" s="1">
        <v>158</v>
      </c>
      <c r="C335" s="8" t="s">
        <v>1393</v>
      </c>
      <c r="D335" s="1" t="s">
        <v>3069</v>
      </c>
      <c r="E335" s="4" t="s">
        <v>1394</v>
      </c>
      <c r="F335" s="93" t="s">
        <v>1395</v>
      </c>
      <c r="G335" s="4" t="s">
        <v>1396</v>
      </c>
      <c r="H335" s="1" t="s">
        <v>92</v>
      </c>
      <c r="I335" s="19" t="s">
        <v>2239</v>
      </c>
      <c r="J335" s="1">
        <v>158</v>
      </c>
      <c r="K335" s="8" t="s">
        <v>1393</v>
      </c>
      <c r="L335" s="1" t="s">
        <v>2520</v>
      </c>
      <c r="M335" t="s">
        <v>3036</v>
      </c>
      <c r="N335" t="str">
        <f t="shared" si="11"/>
        <v>(小６・新　潟)</v>
      </c>
    </row>
    <row r="336" spans="1:14" ht="15" customHeight="1">
      <c r="A336" t="str">
        <f t="shared" si="10"/>
        <v>高村　優平</v>
      </c>
      <c r="B336" s="1">
        <v>158</v>
      </c>
      <c r="C336" s="8" t="s">
        <v>1400</v>
      </c>
      <c r="D336" s="1" t="s">
        <v>3069</v>
      </c>
      <c r="E336" s="4" t="s">
        <v>1394</v>
      </c>
      <c r="F336" s="93" t="s">
        <v>1401</v>
      </c>
      <c r="G336" s="4" t="s">
        <v>1402</v>
      </c>
      <c r="H336" s="1" t="s">
        <v>92</v>
      </c>
      <c r="I336" s="19" t="s">
        <v>2239</v>
      </c>
      <c r="J336" s="1">
        <v>158</v>
      </c>
      <c r="K336" s="8" t="s">
        <v>1400</v>
      </c>
      <c r="L336" s="1" t="s">
        <v>2521</v>
      </c>
      <c r="M336" t="s">
        <v>3036</v>
      </c>
      <c r="N336" t="str">
        <f t="shared" si="11"/>
        <v>(小６・新　潟)</v>
      </c>
    </row>
    <row r="337" spans="1:14" ht="15" customHeight="1">
      <c r="A337" t="str">
        <f t="shared" si="10"/>
        <v>長谷川颯一</v>
      </c>
      <c r="B337" s="1">
        <v>158</v>
      </c>
      <c r="C337" s="8" t="s">
        <v>1403</v>
      </c>
      <c r="D337" s="1" t="s">
        <v>3069</v>
      </c>
      <c r="E337" s="4" t="s">
        <v>1394</v>
      </c>
      <c r="F337" s="93" t="s">
        <v>1404</v>
      </c>
      <c r="G337" s="4" t="s">
        <v>1405</v>
      </c>
      <c r="H337" s="1" t="s">
        <v>92</v>
      </c>
      <c r="I337" s="19" t="s">
        <v>2239</v>
      </c>
      <c r="J337" s="1">
        <v>158</v>
      </c>
      <c r="K337" s="8" t="s">
        <v>1403</v>
      </c>
      <c r="L337" s="1" t="s">
        <v>1404</v>
      </c>
      <c r="M337" t="s">
        <v>3036</v>
      </c>
      <c r="N337" t="str">
        <f t="shared" si="11"/>
        <v>(小６・新　潟)</v>
      </c>
    </row>
    <row r="338" spans="1:14" ht="15" customHeight="1">
      <c r="A338" t="str">
        <f t="shared" si="10"/>
        <v>山田　夢花</v>
      </c>
      <c r="B338" s="1">
        <v>158</v>
      </c>
      <c r="C338" s="8" t="s">
        <v>1406</v>
      </c>
      <c r="D338" s="1" t="s">
        <v>3069</v>
      </c>
      <c r="E338" s="4" t="s">
        <v>1394</v>
      </c>
      <c r="F338" s="93" t="s">
        <v>1407</v>
      </c>
      <c r="G338" s="4" t="s">
        <v>1408</v>
      </c>
      <c r="H338" s="1" t="s">
        <v>92</v>
      </c>
      <c r="I338" s="19" t="s">
        <v>2239</v>
      </c>
      <c r="J338" s="1">
        <v>158</v>
      </c>
      <c r="K338" s="8" t="s">
        <v>1406</v>
      </c>
      <c r="L338" s="1" t="s">
        <v>2522</v>
      </c>
      <c r="M338" t="s">
        <v>3036</v>
      </c>
      <c r="N338" t="str">
        <f t="shared" si="11"/>
        <v>(小６・新　潟)</v>
      </c>
    </row>
    <row r="339" spans="1:14" ht="15" customHeight="1">
      <c r="A339" t="str">
        <f t="shared" si="10"/>
        <v>佐藤　眞咲</v>
      </c>
      <c r="B339" s="1">
        <v>158</v>
      </c>
      <c r="C339" s="8" t="s">
        <v>1409</v>
      </c>
      <c r="D339" s="1" t="s">
        <v>3069</v>
      </c>
      <c r="E339" s="4" t="s">
        <v>1394</v>
      </c>
      <c r="F339" s="93" t="s">
        <v>1410</v>
      </c>
      <c r="G339" s="4" t="s">
        <v>1411</v>
      </c>
      <c r="H339" s="1" t="s">
        <v>92</v>
      </c>
      <c r="I339" s="19" t="s">
        <v>2239</v>
      </c>
      <c r="J339" s="1">
        <v>158</v>
      </c>
      <c r="K339" s="8" t="s">
        <v>1409</v>
      </c>
      <c r="L339" s="1" t="s">
        <v>2523</v>
      </c>
      <c r="M339" t="s">
        <v>3036</v>
      </c>
      <c r="N339" t="str">
        <f t="shared" si="11"/>
        <v>(小６・新　潟)</v>
      </c>
    </row>
    <row r="340" spans="1:14" ht="15" customHeight="1">
      <c r="A340" t="str">
        <f t="shared" si="10"/>
        <v>松田　祐奈</v>
      </c>
      <c r="B340" s="1">
        <v>159</v>
      </c>
      <c r="C340" s="8" t="s">
        <v>1428</v>
      </c>
      <c r="D340" s="1" t="s">
        <v>3069</v>
      </c>
      <c r="E340" s="4" t="s">
        <v>1419</v>
      </c>
      <c r="F340" s="93" t="s">
        <v>1429</v>
      </c>
      <c r="G340" s="4" t="s">
        <v>1430</v>
      </c>
      <c r="H340" s="1" t="s">
        <v>92</v>
      </c>
      <c r="I340" s="19" t="s">
        <v>2187</v>
      </c>
      <c r="J340" s="1">
        <v>159</v>
      </c>
      <c r="K340" s="8" t="s">
        <v>1428</v>
      </c>
      <c r="L340" s="1" t="s">
        <v>2524</v>
      </c>
      <c r="M340" t="s">
        <v>3036</v>
      </c>
      <c r="N340" t="str">
        <f t="shared" si="11"/>
        <v>(小６・新　潟)</v>
      </c>
    </row>
    <row r="341" spans="1:14" ht="15" customHeight="1">
      <c r="A341" t="str">
        <f t="shared" si="10"/>
        <v>浅見　彩葉</v>
      </c>
      <c r="B341" s="1">
        <v>159</v>
      </c>
      <c r="C341" s="8" t="s">
        <v>1443</v>
      </c>
      <c r="D341" s="1" t="s">
        <v>3069</v>
      </c>
      <c r="E341" s="4" t="s">
        <v>1419</v>
      </c>
      <c r="F341" s="93" t="s">
        <v>1444</v>
      </c>
      <c r="G341" s="4" t="s">
        <v>1445</v>
      </c>
      <c r="H341" s="1" t="s">
        <v>179</v>
      </c>
      <c r="I341" s="19" t="s">
        <v>2187</v>
      </c>
      <c r="J341" s="1">
        <v>159</v>
      </c>
      <c r="K341" s="8" t="s">
        <v>1443</v>
      </c>
      <c r="L341" s="1" t="s">
        <v>2525</v>
      </c>
      <c r="M341" t="s">
        <v>3036</v>
      </c>
      <c r="N341" t="str">
        <f t="shared" si="11"/>
        <v>(小５・新　潟)</v>
      </c>
    </row>
    <row r="342" spans="1:14" ht="15" customHeight="1">
      <c r="A342" t="str">
        <f t="shared" si="10"/>
        <v>吉原　愛結</v>
      </c>
      <c r="B342" s="1">
        <v>159</v>
      </c>
      <c r="C342" s="8" t="s">
        <v>1446</v>
      </c>
      <c r="D342" s="1" t="s">
        <v>3069</v>
      </c>
      <c r="E342" s="4" t="s">
        <v>1419</v>
      </c>
      <c r="F342" s="93" t="s">
        <v>1447</v>
      </c>
      <c r="G342" s="4" t="s">
        <v>1448</v>
      </c>
      <c r="H342" s="1" t="s">
        <v>179</v>
      </c>
      <c r="I342" s="19" t="s">
        <v>2187</v>
      </c>
      <c r="J342" s="1">
        <v>159</v>
      </c>
      <c r="K342" s="8" t="s">
        <v>1446</v>
      </c>
      <c r="L342" s="1" t="s">
        <v>2526</v>
      </c>
      <c r="M342" t="s">
        <v>3036</v>
      </c>
      <c r="N342" t="str">
        <f t="shared" si="11"/>
        <v>(小５・新　潟)</v>
      </c>
    </row>
    <row r="343" spans="1:14" ht="15" customHeight="1">
      <c r="A343" t="str">
        <f t="shared" si="10"/>
        <v>岩村　亮佑</v>
      </c>
      <c r="B343" s="1">
        <v>159</v>
      </c>
      <c r="C343" s="8" t="s">
        <v>1449</v>
      </c>
      <c r="D343" s="1" t="s">
        <v>3069</v>
      </c>
      <c r="E343" s="4" t="s">
        <v>1419</v>
      </c>
      <c r="F343" s="93" t="s">
        <v>1450</v>
      </c>
      <c r="G343" s="4" t="s">
        <v>1451</v>
      </c>
      <c r="H343" s="1" t="s">
        <v>179</v>
      </c>
      <c r="I343" s="19" t="s">
        <v>2187</v>
      </c>
      <c r="J343" s="1">
        <v>159</v>
      </c>
      <c r="K343" s="8" t="s">
        <v>1449</v>
      </c>
      <c r="L343" s="1" t="s">
        <v>2527</v>
      </c>
      <c r="M343" t="s">
        <v>3036</v>
      </c>
      <c r="N343" t="str">
        <f t="shared" si="11"/>
        <v>(小５・新　潟)</v>
      </c>
    </row>
    <row r="344" spans="1:14" ht="15" customHeight="1">
      <c r="A344" t="str">
        <f t="shared" si="10"/>
        <v>丸山　貴樂</v>
      </c>
      <c r="B344" s="1">
        <v>159</v>
      </c>
      <c r="C344" s="8" t="s">
        <v>1452</v>
      </c>
      <c r="D344" s="1" t="s">
        <v>3069</v>
      </c>
      <c r="E344" s="4" t="s">
        <v>1419</v>
      </c>
      <c r="F344" s="93" t="s">
        <v>1453</v>
      </c>
      <c r="G344" s="4" t="s">
        <v>1454</v>
      </c>
      <c r="H344" s="1" t="s">
        <v>92</v>
      </c>
      <c r="I344" s="19" t="s">
        <v>2187</v>
      </c>
      <c r="J344" s="1">
        <v>159</v>
      </c>
      <c r="K344" s="8" t="s">
        <v>1452</v>
      </c>
      <c r="L344" s="1" t="s">
        <v>2528</v>
      </c>
      <c r="M344" t="s">
        <v>3036</v>
      </c>
      <c r="N344" t="str">
        <f t="shared" si="11"/>
        <v>(小６・新　潟)</v>
      </c>
    </row>
    <row r="345" spans="1:14" ht="15" customHeight="1">
      <c r="A345" t="str">
        <f t="shared" si="10"/>
        <v>丸山　蒼太</v>
      </c>
      <c r="B345" s="1">
        <v>160</v>
      </c>
      <c r="C345" s="8" t="s">
        <v>1462</v>
      </c>
      <c r="D345" s="1" t="s">
        <v>3069</v>
      </c>
      <c r="E345" s="4" t="s">
        <v>1456</v>
      </c>
      <c r="F345" s="93" t="s">
        <v>1463</v>
      </c>
      <c r="G345" s="4" t="s">
        <v>1464</v>
      </c>
      <c r="H345" s="1" t="s">
        <v>53</v>
      </c>
      <c r="I345" s="19" t="s">
        <v>2188</v>
      </c>
      <c r="J345" s="1">
        <v>160</v>
      </c>
      <c r="K345" s="8" t="s">
        <v>1462</v>
      </c>
      <c r="L345" s="1" t="s">
        <v>2529</v>
      </c>
      <c r="M345" t="s">
        <v>3036</v>
      </c>
      <c r="N345" t="str">
        <f t="shared" si="11"/>
        <v>(小６・新　潟)</v>
      </c>
    </row>
    <row r="346" spans="1:14" ht="15" customHeight="1">
      <c r="A346" t="str">
        <f t="shared" si="10"/>
        <v>若槻　瑛大</v>
      </c>
      <c r="B346" s="1">
        <v>160</v>
      </c>
      <c r="C346" s="8" t="s">
        <v>1465</v>
      </c>
      <c r="D346" s="1" t="s">
        <v>3069</v>
      </c>
      <c r="E346" s="4" t="s">
        <v>1456</v>
      </c>
      <c r="F346" s="93" t="s">
        <v>1466</v>
      </c>
      <c r="G346" s="4" t="s">
        <v>1467</v>
      </c>
      <c r="H346" s="1" t="s">
        <v>53</v>
      </c>
      <c r="I346" s="19" t="s">
        <v>2188</v>
      </c>
      <c r="J346" s="1">
        <v>160</v>
      </c>
      <c r="K346" s="8" t="s">
        <v>1465</v>
      </c>
      <c r="L346" s="1" t="s">
        <v>2530</v>
      </c>
      <c r="M346" t="s">
        <v>3036</v>
      </c>
      <c r="N346" t="str">
        <f t="shared" si="11"/>
        <v>(小６・新　潟)</v>
      </c>
    </row>
    <row r="347" spans="1:14" ht="15" customHeight="1">
      <c r="A347" t="str">
        <f t="shared" si="10"/>
        <v>刈谷　考博</v>
      </c>
      <c r="B347" s="1">
        <v>160</v>
      </c>
      <c r="C347" s="8" t="s">
        <v>1468</v>
      </c>
      <c r="D347" s="1" t="s">
        <v>3069</v>
      </c>
      <c r="E347" s="4" t="s">
        <v>1456</v>
      </c>
      <c r="F347" s="93" t="s">
        <v>1469</v>
      </c>
      <c r="G347" s="4" t="s">
        <v>1470</v>
      </c>
      <c r="H347" s="1" t="s">
        <v>53</v>
      </c>
      <c r="I347" s="19" t="s">
        <v>2188</v>
      </c>
      <c r="J347" s="1">
        <v>160</v>
      </c>
      <c r="K347" s="8" t="s">
        <v>1468</v>
      </c>
      <c r="L347" s="1" t="s">
        <v>2531</v>
      </c>
      <c r="M347" t="s">
        <v>3036</v>
      </c>
      <c r="N347" t="str">
        <f t="shared" si="11"/>
        <v>(小６・新　潟)</v>
      </c>
    </row>
    <row r="348" spans="1:14" ht="15" customHeight="1">
      <c r="A348" t="str">
        <f t="shared" si="10"/>
        <v>西村　俊亮</v>
      </c>
      <c r="B348" s="1">
        <v>162</v>
      </c>
      <c r="C348" s="8" t="s">
        <v>1486</v>
      </c>
      <c r="D348" s="1" t="s">
        <v>3069</v>
      </c>
      <c r="E348" s="4" t="s">
        <v>1476</v>
      </c>
      <c r="F348" s="93" t="s">
        <v>1487</v>
      </c>
      <c r="G348" s="4" t="s">
        <v>1488</v>
      </c>
      <c r="H348" s="1" t="s">
        <v>92</v>
      </c>
      <c r="I348" s="19" t="s">
        <v>2240</v>
      </c>
      <c r="J348" s="1">
        <v>162</v>
      </c>
      <c r="K348" s="8" t="s">
        <v>1486</v>
      </c>
      <c r="L348" s="1" t="s">
        <v>2532</v>
      </c>
      <c r="M348" t="s">
        <v>3036</v>
      </c>
      <c r="N348" t="str">
        <f t="shared" si="11"/>
        <v>(小６・新　潟)</v>
      </c>
    </row>
    <row r="349" spans="1:14" ht="15" customHeight="1">
      <c r="A349" t="str">
        <f t="shared" si="10"/>
        <v>加藤　洋樹</v>
      </c>
      <c r="B349" s="1">
        <v>162</v>
      </c>
      <c r="C349" s="8" t="s">
        <v>1489</v>
      </c>
      <c r="D349" s="1" t="s">
        <v>3069</v>
      </c>
      <c r="E349" s="4" t="s">
        <v>1476</v>
      </c>
      <c r="F349" s="93" t="s">
        <v>1490</v>
      </c>
      <c r="G349" s="4" t="s">
        <v>1491</v>
      </c>
      <c r="H349" s="1" t="s">
        <v>179</v>
      </c>
      <c r="I349" s="19" t="s">
        <v>2240</v>
      </c>
      <c r="J349" s="1">
        <v>162</v>
      </c>
      <c r="K349" s="8" t="s">
        <v>1489</v>
      </c>
      <c r="L349" s="1" t="s">
        <v>2533</v>
      </c>
      <c r="M349" t="s">
        <v>3036</v>
      </c>
      <c r="N349" t="str">
        <f t="shared" si="11"/>
        <v>(小５・新　潟)</v>
      </c>
    </row>
    <row r="350" spans="1:14" ht="15" customHeight="1">
      <c r="A350" t="str">
        <f t="shared" si="10"/>
        <v>堀内　心愛</v>
      </c>
      <c r="B350" s="1">
        <v>163</v>
      </c>
      <c r="C350" s="8" t="s">
        <v>1492</v>
      </c>
      <c r="D350" s="1" t="s">
        <v>3087</v>
      </c>
      <c r="E350" s="4" t="s">
        <v>1493</v>
      </c>
      <c r="F350" s="93" t="s">
        <v>1494</v>
      </c>
      <c r="G350" s="4" t="s">
        <v>1495</v>
      </c>
      <c r="H350" s="1" t="s">
        <v>179</v>
      </c>
      <c r="I350" s="19" t="s">
        <v>2241</v>
      </c>
      <c r="J350" s="1">
        <v>163</v>
      </c>
      <c r="K350" s="8" t="s">
        <v>1492</v>
      </c>
      <c r="L350" s="1" t="s">
        <v>2534</v>
      </c>
      <c r="M350" t="s">
        <v>3058</v>
      </c>
      <c r="N350" t="str">
        <f t="shared" si="11"/>
        <v>(小５・富　山)</v>
      </c>
    </row>
    <row r="351" spans="1:14" ht="15" customHeight="1">
      <c r="A351" t="str">
        <f t="shared" si="10"/>
        <v>田辺真裕子</v>
      </c>
      <c r="B351" s="1">
        <v>163</v>
      </c>
      <c r="C351" s="8" t="s">
        <v>1496</v>
      </c>
      <c r="D351" s="1" t="s">
        <v>3087</v>
      </c>
      <c r="E351" s="4" t="s">
        <v>1493</v>
      </c>
      <c r="F351" s="93" t="s">
        <v>1497</v>
      </c>
      <c r="G351" s="4" t="s">
        <v>1498</v>
      </c>
      <c r="H351" s="1" t="s">
        <v>92</v>
      </c>
      <c r="I351" s="19" t="s">
        <v>2241</v>
      </c>
      <c r="J351" s="1">
        <v>163</v>
      </c>
      <c r="K351" s="8" t="s">
        <v>1496</v>
      </c>
      <c r="L351" s="1" t="s">
        <v>1497</v>
      </c>
      <c r="M351" t="s">
        <v>3058</v>
      </c>
      <c r="N351" t="str">
        <f t="shared" si="11"/>
        <v>(小６・富　山)</v>
      </c>
    </row>
    <row r="352" spans="1:14" ht="15" customHeight="1">
      <c r="A352" t="str">
        <f t="shared" si="10"/>
        <v>山崎  心椰</v>
      </c>
      <c r="B352" s="1">
        <v>165</v>
      </c>
      <c r="C352" s="8" t="s">
        <v>1544</v>
      </c>
      <c r="D352" s="1" t="s">
        <v>3070</v>
      </c>
      <c r="E352" s="4" t="s">
        <v>1535</v>
      </c>
      <c r="F352" s="93" t="s">
        <v>1545</v>
      </c>
      <c r="G352" s="4" t="s">
        <v>1546</v>
      </c>
      <c r="H352" s="1" t="s">
        <v>49</v>
      </c>
      <c r="I352" s="19" t="s">
        <v>2218</v>
      </c>
      <c r="J352" s="1">
        <v>165</v>
      </c>
      <c r="K352" s="8" t="s">
        <v>1544</v>
      </c>
      <c r="L352" s="1" t="s">
        <v>2535</v>
      </c>
      <c r="M352" t="s">
        <v>3037</v>
      </c>
      <c r="N352" t="str">
        <f t="shared" si="11"/>
        <v>(小５・石　川)</v>
      </c>
    </row>
    <row r="353" spans="1:14" ht="15" customHeight="1">
      <c r="A353" t="str">
        <f t="shared" si="10"/>
        <v>川上　真由</v>
      </c>
      <c r="B353" s="1">
        <v>165</v>
      </c>
      <c r="C353" s="8" t="s">
        <v>1547</v>
      </c>
      <c r="D353" s="1" t="s">
        <v>3070</v>
      </c>
      <c r="E353" s="4" t="s">
        <v>1535</v>
      </c>
      <c r="F353" s="93" t="s">
        <v>1548</v>
      </c>
      <c r="G353" s="4" t="s">
        <v>1549</v>
      </c>
      <c r="H353" s="1" t="s">
        <v>49</v>
      </c>
      <c r="I353" s="19" t="s">
        <v>2218</v>
      </c>
      <c r="J353" s="1">
        <v>165</v>
      </c>
      <c r="K353" s="8" t="s">
        <v>1547</v>
      </c>
      <c r="L353" s="1" t="s">
        <v>2536</v>
      </c>
      <c r="M353" t="s">
        <v>3037</v>
      </c>
      <c r="N353" t="str">
        <f t="shared" si="11"/>
        <v>(小５・石　川)</v>
      </c>
    </row>
    <row r="354" spans="1:14" ht="15" customHeight="1">
      <c r="A354" t="str">
        <f t="shared" si="10"/>
        <v>茂岩　樹里</v>
      </c>
      <c r="B354" s="1">
        <v>165</v>
      </c>
      <c r="C354" s="8" t="s">
        <v>1550</v>
      </c>
      <c r="D354" s="1" t="s">
        <v>3070</v>
      </c>
      <c r="E354" s="4" t="s">
        <v>1535</v>
      </c>
      <c r="F354" s="93" t="s">
        <v>1551</v>
      </c>
      <c r="G354" s="4" t="s">
        <v>1552</v>
      </c>
      <c r="H354" s="1" t="s">
        <v>49</v>
      </c>
      <c r="I354" s="19" t="s">
        <v>2218</v>
      </c>
      <c r="J354" s="1">
        <v>165</v>
      </c>
      <c r="K354" s="8" t="s">
        <v>1550</v>
      </c>
      <c r="L354" s="1" t="s">
        <v>2537</v>
      </c>
      <c r="M354" t="s">
        <v>3037</v>
      </c>
      <c r="N354" t="str">
        <f t="shared" si="11"/>
        <v>(小５・石　川)</v>
      </c>
    </row>
    <row r="355" spans="1:14" ht="15" customHeight="1">
      <c r="A355" t="str">
        <f t="shared" si="10"/>
        <v>土居　樹生</v>
      </c>
      <c r="B355" s="1">
        <v>165</v>
      </c>
      <c r="C355" s="8" t="s">
        <v>1553</v>
      </c>
      <c r="D355" s="1" t="s">
        <v>3070</v>
      </c>
      <c r="E355" s="4" t="s">
        <v>1535</v>
      </c>
      <c r="F355" s="93" t="s">
        <v>1554</v>
      </c>
      <c r="G355" s="4" t="s">
        <v>1555</v>
      </c>
      <c r="H355" s="1" t="s">
        <v>49</v>
      </c>
      <c r="I355" s="19" t="s">
        <v>2218</v>
      </c>
      <c r="J355" s="1">
        <v>165</v>
      </c>
      <c r="K355" s="8" t="s">
        <v>1553</v>
      </c>
      <c r="L355" s="1" t="s">
        <v>2538</v>
      </c>
      <c r="M355" t="s">
        <v>3037</v>
      </c>
      <c r="N355" t="str">
        <f t="shared" si="11"/>
        <v>(小５・石　川)</v>
      </c>
    </row>
    <row r="356" spans="1:14" ht="15" customHeight="1">
      <c r="A356" t="str">
        <f t="shared" si="10"/>
        <v>台蔵　真聡</v>
      </c>
      <c r="B356" s="1">
        <v>165</v>
      </c>
      <c r="C356" s="8" t="s">
        <v>1556</v>
      </c>
      <c r="D356" s="1" t="s">
        <v>3070</v>
      </c>
      <c r="E356" s="4" t="s">
        <v>1535</v>
      </c>
      <c r="F356" s="93" t="s">
        <v>1557</v>
      </c>
      <c r="G356" s="4" t="s">
        <v>1558</v>
      </c>
      <c r="H356" s="1" t="s">
        <v>49</v>
      </c>
      <c r="I356" s="19" t="s">
        <v>2218</v>
      </c>
      <c r="J356" s="1">
        <v>165</v>
      </c>
      <c r="K356" s="8" t="s">
        <v>1556</v>
      </c>
      <c r="L356" s="1" t="s">
        <v>2539</v>
      </c>
      <c r="M356" t="s">
        <v>3037</v>
      </c>
      <c r="N356" t="str">
        <f t="shared" si="11"/>
        <v>(小５・石　川)</v>
      </c>
    </row>
    <row r="357" spans="1:14" ht="15" customHeight="1">
      <c r="A357" t="str">
        <f t="shared" si="10"/>
        <v>東　　佑真</v>
      </c>
      <c r="B357" s="1">
        <v>165</v>
      </c>
      <c r="C357" s="8" t="s">
        <v>1559</v>
      </c>
      <c r="D357" s="1" t="s">
        <v>3070</v>
      </c>
      <c r="E357" s="4" t="s">
        <v>1535</v>
      </c>
      <c r="F357" s="93" t="s">
        <v>1560</v>
      </c>
      <c r="G357" s="4" t="s">
        <v>1561</v>
      </c>
      <c r="H357" s="1" t="s">
        <v>53</v>
      </c>
      <c r="I357" s="19" t="s">
        <v>2218</v>
      </c>
      <c r="J357" s="1">
        <v>165</v>
      </c>
      <c r="K357" s="8" t="s">
        <v>1559</v>
      </c>
      <c r="L357" s="1" t="s">
        <v>2817</v>
      </c>
      <c r="M357" t="s">
        <v>3037</v>
      </c>
      <c r="N357" t="str">
        <f t="shared" si="11"/>
        <v>(小６・石　川)</v>
      </c>
    </row>
    <row r="358" spans="1:14" ht="15" customHeight="1">
      <c r="A358" t="str">
        <f t="shared" si="10"/>
        <v>河野　陽彩</v>
      </c>
      <c r="B358" s="1">
        <v>165</v>
      </c>
      <c r="C358" s="8" t="s">
        <v>1562</v>
      </c>
      <c r="D358" s="1" t="s">
        <v>3070</v>
      </c>
      <c r="E358" s="4" t="s">
        <v>1535</v>
      </c>
      <c r="F358" s="93" t="s">
        <v>1563</v>
      </c>
      <c r="G358" s="4" t="s">
        <v>1564</v>
      </c>
      <c r="H358" s="1" t="s">
        <v>53</v>
      </c>
      <c r="I358" s="19" t="s">
        <v>2218</v>
      </c>
      <c r="J358" s="1">
        <v>165</v>
      </c>
      <c r="K358" s="8" t="s">
        <v>1562</v>
      </c>
      <c r="L358" s="1" t="s">
        <v>2540</v>
      </c>
      <c r="M358" t="s">
        <v>3037</v>
      </c>
      <c r="N358" t="str">
        <f t="shared" si="11"/>
        <v>(小６・石　川)</v>
      </c>
    </row>
    <row r="359" spans="1:14" ht="15" customHeight="1">
      <c r="A359" t="str">
        <f t="shared" si="10"/>
        <v>山下　開登</v>
      </c>
      <c r="B359" s="1">
        <v>165</v>
      </c>
      <c r="C359" s="8" t="s">
        <v>1565</v>
      </c>
      <c r="D359" s="1" t="s">
        <v>3070</v>
      </c>
      <c r="E359" s="4" t="s">
        <v>1535</v>
      </c>
      <c r="F359" s="93" t="s">
        <v>1566</v>
      </c>
      <c r="G359" s="4" t="s">
        <v>1567</v>
      </c>
      <c r="H359" s="1" t="s">
        <v>53</v>
      </c>
      <c r="I359" s="19" t="s">
        <v>2218</v>
      </c>
      <c r="J359" s="1">
        <v>165</v>
      </c>
      <c r="K359" s="8" t="s">
        <v>1565</v>
      </c>
      <c r="L359" s="1" t="s">
        <v>2541</v>
      </c>
      <c r="M359" t="s">
        <v>3037</v>
      </c>
      <c r="N359" t="str">
        <f t="shared" si="11"/>
        <v>(小６・石　川)</v>
      </c>
    </row>
    <row r="360" spans="1:14" ht="15" customHeight="1">
      <c r="A360" t="str">
        <f t="shared" si="10"/>
        <v>中森　美咲</v>
      </c>
      <c r="B360" s="1">
        <v>165</v>
      </c>
      <c r="C360" s="8" t="s">
        <v>1581</v>
      </c>
      <c r="D360" s="1" t="s">
        <v>3070</v>
      </c>
      <c r="E360" s="4" t="s">
        <v>1572</v>
      </c>
      <c r="F360" s="92" t="s">
        <v>1582</v>
      </c>
      <c r="G360" s="4" t="s">
        <v>1583</v>
      </c>
      <c r="H360" s="1" t="s">
        <v>49</v>
      </c>
      <c r="I360" s="19" t="s">
        <v>2218</v>
      </c>
      <c r="J360" s="1">
        <v>165</v>
      </c>
      <c r="K360" s="8" t="s">
        <v>1581</v>
      </c>
      <c r="L360" s="2" t="s">
        <v>2542</v>
      </c>
      <c r="M360" t="s">
        <v>3037</v>
      </c>
      <c r="N360" t="str">
        <f t="shared" si="11"/>
        <v>(小５・石　川)</v>
      </c>
    </row>
    <row r="361" spans="1:14" ht="15" customHeight="1">
      <c r="A361" t="str">
        <f t="shared" si="10"/>
        <v>光谷　侑梨</v>
      </c>
      <c r="B361" s="1">
        <v>165</v>
      </c>
      <c r="C361" s="8" t="s">
        <v>1584</v>
      </c>
      <c r="D361" s="1" t="s">
        <v>3070</v>
      </c>
      <c r="E361" s="4" t="s">
        <v>1572</v>
      </c>
      <c r="F361" s="92" t="s">
        <v>1585</v>
      </c>
      <c r="G361" s="4" t="s">
        <v>1586</v>
      </c>
      <c r="H361" s="1" t="s">
        <v>49</v>
      </c>
      <c r="I361" s="19" t="s">
        <v>2218</v>
      </c>
      <c r="J361" s="1">
        <v>165</v>
      </c>
      <c r="K361" s="8" t="s">
        <v>1584</v>
      </c>
      <c r="L361" s="2" t="s">
        <v>2543</v>
      </c>
      <c r="M361" t="s">
        <v>3037</v>
      </c>
      <c r="N361" t="str">
        <f t="shared" si="11"/>
        <v>(小５・石　川)</v>
      </c>
    </row>
    <row r="362" spans="1:14" ht="15" customHeight="1">
      <c r="A362" t="str">
        <f t="shared" si="10"/>
        <v>中西　一陽</v>
      </c>
      <c r="B362" s="1">
        <v>166</v>
      </c>
      <c r="C362" s="8" t="s">
        <v>1587</v>
      </c>
      <c r="D362" s="1" t="s">
        <v>3070</v>
      </c>
      <c r="E362" s="4" t="s">
        <v>1588</v>
      </c>
      <c r="F362" s="93" t="s">
        <v>1589</v>
      </c>
      <c r="G362" s="4" t="s">
        <v>1590</v>
      </c>
      <c r="H362" s="1" t="s">
        <v>92</v>
      </c>
      <c r="I362" s="19" t="s">
        <v>2219</v>
      </c>
      <c r="J362" s="1">
        <v>166</v>
      </c>
      <c r="K362" s="8" t="s">
        <v>1587</v>
      </c>
      <c r="L362" s="1" t="s">
        <v>2544</v>
      </c>
      <c r="M362" t="s">
        <v>3037</v>
      </c>
      <c r="N362" t="str">
        <f t="shared" si="11"/>
        <v>(小６・石　川)</v>
      </c>
    </row>
    <row r="363" spans="1:14" ht="15" customHeight="1">
      <c r="A363" t="str">
        <f t="shared" si="10"/>
        <v>櫻井　結子</v>
      </c>
      <c r="B363" s="1">
        <v>166</v>
      </c>
      <c r="C363" s="8" t="s">
        <v>1598</v>
      </c>
      <c r="D363" s="1" t="s">
        <v>3070</v>
      </c>
      <c r="E363" s="4" t="s">
        <v>1595</v>
      </c>
      <c r="F363" s="93" t="s">
        <v>1599</v>
      </c>
      <c r="G363" s="4" t="s">
        <v>1600</v>
      </c>
      <c r="H363" s="1" t="s">
        <v>92</v>
      </c>
      <c r="I363" s="19" t="s">
        <v>2219</v>
      </c>
      <c r="J363" s="1">
        <v>166</v>
      </c>
      <c r="K363" s="8" t="s">
        <v>1598</v>
      </c>
      <c r="L363" s="1" t="s">
        <v>2545</v>
      </c>
      <c r="M363" t="s">
        <v>3037</v>
      </c>
      <c r="N363" t="str">
        <f t="shared" si="11"/>
        <v>(小６・石　川)</v>
      </c>
    </row>
    <row r="364" spans="1:14" ht="15" customHeight="1">
      <c r="A364" t="str">
        <f t="shared" si="10"/>
        <v>池上　朝陽</v>
      </c>
      <c r="B364" s="1">
        <v>167</v>
      </c>
      <c r="C364" s="8" t="s">
        <v>1601</v>
      </c>
      <c r="D364" s="1" t="s">
        <v>3070</v>
      </c>
      <c r="E364" s="4" t="s">
        <v>1602</v>
      </c>
      <c r="F364" s="93" t="s">
        <v>1603</v>
      </c>
      <c r="G364" s="4" t="s">
        <v>1604</v>
      </c>
      <c r="H364" s="1" t="s">
        <v>49</v>
      </c>
      <c r="I364" s="19" t="s">
        <v>2242</v>
      </c>
      <c r="J364" s="1">
        <v>167</v>
      </c>
      <c r="K364" s="8" t="s">
        <v>1601</v>
      </c>
      <c r="L364" s="1" t="s">
        <v>2546</v>
      </c>
      <c r="M364" t="s">
        <v>3037</v>
      </c>
      <c r="N364" t="str">
        <f t="shared" si="11"/>
        <v>(小５・石　川)</v>
      </c>
    </row>
    <row r="365" spans="1:14" ht="15" customHeight="1">
      <c r="A365" t="str">
        <f t="shared" si="10"/>
        <v>岩田　龍樹</v>
      </c>
      <c r="B365" s="1">
        <v>167</v>
      </c>
      <c r="C365" s="8" t="s">
        <v>1605</v>
      </c>
      <c r="D365" s="1" t="s">
        <v>3070</v>
      </c>
      <c r="E365" s="4" t="s">
        <v>1602</v>
      </c>
      <c r="F365" s="93" t="s">
        <v>1606</v>
      </c>
      <c r="G365" s="4" t="s">
        <v>1607</v>
      </c>
      <c r="H365" s="1" t="s">
        <v>49</v>
      </c>
      <c r="I365" s="19" t="s">
        <v>2242</v>
      </c>
      <c r="J365" s="1">
        <v>167</v>
      </c>
      <c r="K365" s="8" t="s">
        <v>1605</v>
      </c>
      <c r="L365" s="1" t="s">
        <v>2547</v>
      </c>
      <c r="M365" t="s">
        <v>3037</v>
      </c>
      <c r="N365" t="str">
        <f t="shared" si="11"/>
        <v>(小５・石　川)</v>
      </c>
    </row>
    <row r="366" spans="1:14" ht="15" customHeight="1">
      <c r="A366" t="str">
        <f t="shared" si="10"/>
        <v>小林　吏紗</v>
      </c>
      <c r="B366" s="1">
        <v>169</v>
      </c>
      <c r="C366" s="8" t="s">
        <v>1635</v>
      </c>
      <c r="D366" s="1" t="s">
        <v>3088</v>
      </c>
      <c r="E366" s="4" t="s">
        <v>1636</v>
      </c>
      <c r="F366" s="93" t="s">
        <v>1637</v>
      </c>
      <c r="G366" s="4" t="s">
        <v>1638</v>
      </c>
      <c r="H366" s="1" t="s">
        <v>92</v>
      </c>
      <c r="I366" s="19" t="s">
        <v>2243</v>
      </c>
      <c r="J366" s="1">
        <v>169</v>
      </c>
      <c r="K366" s="8" t="s">
        <v>1635</v>
      </c>
      <c r="L366" s="1" t="s">
        <v>2548</v>
      </c>
      <c r="M366" t="s">
        <v>3059</v>
      </c>
      <c r="N366" t="str">
        <f t="shared" si="11"/>
        <v>(小６・山　梨)</v>
      </c>
    </row>
    <row r="367" spans="1:14" ht="15" customHeight="1">
      <c r="A367" t="str">
        <f t="shared" si="10"/>
        <v>村松　由菜</v>
      </c>
      <c r="B367" s="1">
        <v>169</v>
      </c>
      <c r="C367" s="8" t="s">
        <v>1642</v>
      </c>
      <c r="D367" s="1" t="s">
        <v>3088</v>
      </c>
      <c r="E367" s="4" t="s">
        <v>1636</v>
      </c>
      <c r="F367" s="93" t="s">
        <v>1643</v>
      </c>
      <c r="G367" s="4" t="s">
        <v>1644</v>
      </c>
      <c r="H367" s="1" t="s">
        <v>179</v>
      </c>
      <c r="I367" s="19" t="s">
        <v>2243</v>
      </c>
      <c r="J367" s="1">
        <v>169</v>
      </c>
      <c r="K367" s="8" t="s">
        <v>1642</v>
      </c>
      <c r="L367" s="1" t="s">
        <v>2549</v>
      </c>
      <c r="M367" t="s">
        <v>3059</v>
      </c>
      <c r="N367" t="str">
        <f t="shared" si="11"/>
        <v>(小５・山　梨)</v>
      </c>
    </row>
    <row r="368" spans="1:14" ht="15" customHeight="1">
      <c r="A368" t="str">
        <f t="shared" si="10"/>
        <v>小田　千愛</v>
      </c>
      <c r="B368" s="1">
        <v>173</v>
      </c>
      <c r="C368" s="8" t="s">
        <v>1665</v>
      </c>
      <c r="D368" s="1" t="s">
        <v>3082</v>
      </c>
      <c r="E368" s="4" t="s">
        <v>1666</v>
      </c>
      <c r="F368" s="93" t="s">
        <v>1667</v>
      </c>
      <c r="G368" s="4" t="s">
        <v>1668</v>
      </c>
      <c r="H368" s="1" t="s">
        <v>179</v>
      </c>
      <c r="I368" s="19" t="s">
        <v>2244</v>
      </c>
      <c r="J368" s="1">
        <v>173</v>
      </c>
      <c r="K368" s="8" t="s">
        <v>1665</v>
      </c>
      <c r="L368" s="1" t="s">
        <v>2550</v>
      </c>
      <c r="M368" t="s">
        <v>3054</v>
      </c>
      <c r="N368" t="str">
        <f t="shared" si="11"/>
        <v>(小５・愛　知)</v>
      </c>
    </row>
    <row r="369" spans="1:14" ht="15" customHeight="1">
      <c r="A369" t="str">
        <f t="shared" si="10"/>
        <v>服部　真歩</v>
      </c>
      <c r="B369" s="1">
        <v>173</v>
      </c>
      <c r="C369" s="8" t="s">
        <v>1675</v>
      </c>
      <c r="D369" s="13" t="s">
        <v>3082</v>
      </c>
      <c r="E369" s="4" t="s">
        <v>1666</v>
      </c>
      <c r="F369" s="92" t="s">
        <v>1676</v>
      </c>
      <c r="G369" s="4" t="s">
        <v>1677</v>
      </c>
      <c r="H369" s="1" t="s">
        <v>179</v>
      </c>
      <c r="I369" s="19" t="s">
        <v>2244</v>
      </c>
      <c r="J369" s="1">
        <v>173</v>
      </c>
      <c r="K369" s="8" t="s">
        <v>1675</v>
      </c>
      <c r="L369" s="2" t="s">
        <v>2551</v>
      </c>
      <c r="M369" t="s">
        <v>3054</v>
      </c>
      <c r="N369" t="str">
        <f t="shared" si="11"/>
        <v>(小５・愛　知)</v>
      </c>
    </row>
    <row r="370" spans="1:14" ht="15" customHeight="1">
      <c r="A370" t="str">
        <f t="shared" si="10"/>
        <v>関野　創大</v>
      </c>
      <c r="B370" s="1">
        <v>173</v>
      </c>
      <c r="C370" s="8" t="s">
        <v>1678</v>
      </c>
      <c r="D370" s="13" t="s">
        <v>3082</v>
      </c>
      <c r="E370" s="4" t="s">
        <v>1666</v>
      </c>
      <c r="F370" s="92" t="s">
        <v>1679</v>
      </c>
      <c r="G370" s="4" t="s">
        <v>1680</v>
      </c>
      <c r="H370" s="1" t="s">
        <v>179</v>
      </c>
      <c r="I370" s="19" t="s">
        <v>2244</v>
      </c>
      <c r="J370" s="1">
        <v>173</v>
      </c>
      <c r="K370" s="8" t="s">
        <v>1678</v>
      </c>
      <c r="L370" s="2" t="s">
        <v>2552</v>
      </c>
      <c r="M370" t="s">
        <v>3054</v>
      </c>
      <c r="N370" t="str">
        <f t="shared" si="11"/>
        <v>(小５・愛　知)</v>
      </c>
    </row>
    <row r="371" spans="1:14" ht="15" customHeight="1">
      <c r="A371" t="str">
        <f t="shared" si="10"/>
        <v>藤原　啓尊</v>
      </c>
      <c r="B371" s="1">
        <v>175</v>
      </c>
      <c r="C371" s="8" t="s">
        <v>1692</v>
      </c>
      <c r="D371" s="1" t="s">
        <v>3082</v>
      </c>
      <c r="E371" s="4" t="s">
        <v>1689</v>
      </c>
      <c r="F371" s="92" t="s">
        <v>1693</v>
      </c>
      <c r="G371" s="4" t="s">
        <v>1694</v>
      </c>
      <c r="H371" s="1" t="s">
        <v>179</v>
      </c>
      <c r="I371" s="19" t="s">
        <v>2220</v>
      </c>
      <c r="J371" s="1">
        <v>175</v>
      </c>
      <c r="K371" s="8" t="s">
        <v>1692</v>
      </c>
      <c r="L371" s="2" t="s">
        <v>2553</v>
      </c>
      <c r="M371" t="s">
        <v>3054</v>
      </c>
      <c r="N371" t="str">
        <f t="shared" si="11"/>
        <v>(小５・愛　知)</v>
      </c>
    </row>
    <row r="372" spans="1:14" ht="15" customHeight="1">
      <c r="A372" t="str">
        <f t="shared" si="10"/>
        <v>加藤　義翔</v>
      </c>
      <c r="B372" s="1">
        <v>176</v>
      </c>
      <c r="C372" s="8" t="s">
        <v>1695</v>
      </c>
      <c r="D372" s="1" t="s">
        <v>3082</v>
      </c>
      <c r="E372" s="4" t="s">
        <v>1696</v>
      </c>
      <c r="F372" s="93" t="s">
        <v>1697</v>
      </c>
      <c r="G372" s="4" t="s">
        <v>1698</v>
      </c>
      <c r="H372" s="1" t="s">
        <v>179</v>
      </c>
      <c r="I372" s="19" t="s">
        <v>2245</v>
      </c>
      <c r="J372" s="1">
        <v>176</v>
      </c>
      <c r="K372" s="8" t="s">
        <v>1695</v>
      </c>
      <c r="L372" s="1" t="s">
        <v>2554</v>
      </c>
      <c r="M372" t="s">
        <v>3054</v>
      </c>
      <c r="N372" t="str">
        <f t="shared" si="11"/>
        <v>(小５・愛　知)</v>
      </c>
    </row>
    <row r="373" spans="1:14" ht="15" customHeight="1">
      <c r="A373" t="str">
        <f t="shared" si="10"/>
        <v>荒川　壮真</v>
      </c>
      <c r="B373" s="1">
        <v>177</v>
      </c>
      <c r="C373" s="8" t="s">
        <v>1712</v>
      </c>
      <c r="D373" s="1" t="s">
        <v>3082</v>
      </c>
      <c r="E373" s="4" t="s">
        <v>1700</v>
      </c>
      <c r="F373" s="93" t="s">
        <v>1713</v>
      </c>
      <c r="G373" s="4" t="s">
        <v>1714</v>
      </c>
      <c r="H373" s="1" t="s">
        <v>92</v>
      </c>
      <c r="I373" s="19" t="s">
        <v>2221</v>
      </c>
      <c r="J373" s="1">
        <v>177</v>
      </c>
      <c r="K373" s="8" t="s">
        <v>1712</v>
      </c>
      <c r="L373" s="1" t="s">
        <v>2555</v>
      </c>
      <c r="M373" t="s">
        <v>3054</v>
      </c>
      <c r="N373" t="str">
        <f t="shared" si="11"/>
        <v>(小６・愛　知)</v>
      </c>
    </row>
    <row r="374" spans="1:14" ht="15" customHeight="1">
      <c r="A374" t="str">
        <f t="shared" si="10"/>
        <v>大澤　萌香</v>
      </c>
      <c r="B374" s="1">
        <v>177</v>
      </c>
      <c r="C374" s="8" t="s">
        <v>1715</v>
      </c>
      <c r="D374" s="1" t="s">
        <v>3082</v>
      </c>
      <c r="E374" s="4" t="s">
        <v>1700</v>
      </c>
      <c r="F374" s="93" t="s">
        <v>1716</v>
      </c>
      <c r="G374" s="4" t="s">
        <v>1717</v>
      </c>
      <c r="H374" s="1" t="s">
        <v>92</v>
      </c>
      <c r="I374" s="19" t="s">
        <v>2221</v>
      </c>
      <c r="J374" s="1">
        <v>177</v>
      </c>
      <c r="K374" s="8" t="s">
        <v>1715</v>
      </c>
      <c r="L374" s="1" t="s">
        <v>2556</v>
      </c>
      <c r="M374" t="s">
        <v>3054</v>
      </c>
      <c r="N374" t="str">
        <f t="shared" si="11"/>
        <v>(小６・愛　知)</v>
      </c>
    </row>
    <row r="375" spans="1:14" ht="15" customHeight="1">
      <c r="A375" t="str">
        <f t="shared" si="10"/>
        <v>浅井　彩乃</v>
      </c>
      <c r="B375" s="1">
        <v>177</v>
      </c>
      <c r="C375" s="8" t="s">
        <v>1718</v>
      </c>
      <c r="D375" s="1" t="s">
        <v>3082</v>
      </c>
      <c r="E375" s="4" t="s">
        <v>1700</v>
      </c>
      <c r="F375" s="93" t="s">
        <v>1719</v>
      </c>
      <c r="G375" s="4" t="s">
        <v>1720</v>
      </c>
      <c r="H375" s="1" t="s">
        <v>92</v>
      </c>
      <c r="I375" s="19" t="s">
        <v>2221</v>
      </c>
      <c r="J375" s="1">
        <v>177</v>
      </c>
      <c r="K375" s="8" t="s">
        <v>1718</v>
      </c>
      <c r="L375" s="1" t="s">
        <v>2557</v>
      </c>
      <c r="M375" t="s">
        <v>3054</v>
      </c>
      <c r="N375" t="str">
        <f t="shared" si="11"/>
        <v>(小６・愛　知)</v>
      </c>
    </row>
    <row r="376" spans="1:14" ht="15" customHeight="1">
      <c r="A376" t="str">
        <f t="shared" si="10"/>
        <v>日置　　唯</v>
      </c>
      <c r="B376" s="1">
        <v>177</v>
      </c>
      <c r="C376" s="8" t="s">
        <v>1721</v>
      </c>
      <c r="D376" s="1" t="s">
        <v>3082</v>
      </c>
      <c r="E376" s="4" t="s">
        <v>1700</v>
      </c>
      <c r="F376" s="93" t="s">
        <v>1722</v>
      </c>
      <c r="G376" s="4" t="s">
        <v>1723</v>
      </c>
      <c r="H376" s="1" t="s">
        <v>179</v>
      </c>
      <c r="I376" s="19" t="s">
        <v>2221</v>
      </c>
      <c r="J376" s="1">
        <v>177</v>
      </c>
      <c r="K376" s="8" t="s">
        <v>1721</v>
      </c>
      <c r="L376" s="1" t="s">
        <v>2818</v>
      </c>
      <c r="M376" t="s">
        <v>3054</v>
      </c>
      <c r="N376" t="str">
        <f t="shared" si="11"/>
        <v>(小５・愛　知)</v>
      </c>
    </row>
    <row r="377" spans="1:14" ht="15" customHeight="1">
      <c r="A377" t="str">
        <f t="shared" si="10"/>
        <v>田中　　奏</v>
      </c>
      <c r="B377" s="1">
        <v>177</v>
      </c>
      <c r="C377" s="8" t="s">
        <v>1724</v>
      </c>
      <c r="D377" s="1" t="s">
        <v>3082</v>
      </c>
      <c r="E377" s="4" t="s">
        <v>1700</v>
      </c>
      <c r="F377" s="93" t="s">
        <v>1027</v>
      </c>
      <c r="G377" s="4" t="s">
        <v>1028</v>
      </c>
      <c r="H377" s="1" t="s">
        <v>179</v>
      </c>
      <c r="I377" s="19" t="s">
        <v>2221</v>
      </c>
      <c r="J377" s="1">
        <v>177</v>
      </c>
      <c r="K377" s="8" t="s">
        <v>1724</v>
      </c>
      <c r="L377" s="1" t="s">
        <v>2790</v>
      </c>
      <c r="M377" t="s">
        <v>3054</v>
      </c>
      <c r="N377" t="str">
        <f t="shared" si="11"/>
        <v>(小５・愛　知)</v>
      </c>
    </row>
    <row r="378" spans="1:14" ht="15" customHeight="1">
      <c r="A378" t="str">
        <f t="shared" si="10"/>
        <v>杉本　果稔</v>
      </c>
      <c r="B378" s="1">
        <v>178</v>
      </c>
      <c r="C378" s="8" t="s">
        <v>1750</v>
      </c>
      <c r="D378" s="1" t="s">
        <v>3082</v>
      </c>
      <c r="E378" s="4" t="s">
        <v>1732</v>
      </c>
      <c r="F378" s="93" t="s">
        <v>1751</v>
      </c>
      <c r="G378" s="4" t="s">
        <v>1752</v>
      </c>
      <c r="H378" s="1" t="s">
        <v>179</v>
      </c>
      <c r="I378" s="19" t="s">
        <v>2222</v>
      </c>
      <c r="J378" s="1">
        <v>178</v>
      </c>
      <c r="K378" s="8" t="s">
        <v>1750</v>
      </c>
      <c r="L378" s="1" t="s">
        <v>2558</v>
      </c>
      <c r="M378" t="s">
        <v>3054</v>
      </c>
      <c r="N378" t="str">
        <f t="shared" si="11"/>
        <v>(小５・愛　知)</v>
      </c>
    </row>
    <row r="379" spans="1:14" ht="15" customHeight="1">
      <c r="A379" t="str">
        <f t="shared" si="10"/>
        <v>清水　龍馬</v>
      </c>
      <c r="B379" s="1">
        <v>178</v>
      </c>
      <c r="C379" s="8" t="s">
        <v>1753</v>
      </c>
      <c r="D379" s="1" t="s">
        <v>3082</v>
      </c>
      <c r="E379" s="4" t="s">
        <v>1732</v>
      </c>
      <c r="F379" s="93" t="s">
        <v>1754</v>
      </c>
      <c r="G379" s="4" t="s">
        <v>1755</v>
      </c>
      <c r="H379" s="1" t="s">
        <v>92</v>
      </c>
      <c r="I379" s="19" t="s">
        <v>2222</v>
      </c>
      <c r="J379" s="1">
        <v>178</v>
      </c>
      <c r="K379" s="8" t="s">
        <v>1753</v>
      </c>
      <c r="L379" s="1" t="s">
        <v>2559</v>
      </c>
      <c r="M379" t="s">
        <v>3054</v>
      </c>
      <c r="N379" t="str">
        <f t="shared" si="11"/>
        <v>(小６・愛　知)</v>
      </c>
    </row>
    <row r="380" spans="1:14" ht="15" customHeight="1">
      <c r="A380" t="str">
        <f t="shared" si="10"/>
        <v>岡本　昂大</v>
      </c>
      <c r="B380" s="1">
        <v>178</v>
      </c>
      <c r="C380" s="8" t="s">
        <v>1756</v>
      </c>
      <c r="D380" s="1" t="s">
        <v>3082</v>
      </c>
      <c r="E380" s="4" t="s">
        <v>1732</v>
      </c>
      <c r="F380" s="93" t="s">
        <v>1757</v>
      </c>
      <c r="G380" s="4" t="s">
        <v>1758</v>
      </c>
      <c r="H380" s="1" t="s">
        <v>92</v>
      </c>
      <c r="I380" s="19" t="s">
        <v>2222</v>
      </c>
      <c r="J380" s="1">
        <v>178</v>
      </c>
      <c r="K380" s="8" t="s">
        <v>1756</v>
      </c>
      <c r="L380" s="1" t="s">
        <v>2560</v>
      </c>
      <c r="M380" t="s">
        <v>3054</v>
      </c>
      <c r="N380" t="str">
        <f t="shared" si="11"/>
        <v>(小６・愛　知)</v>
      </c>
    </row>
    <row r="381" spans="1:14" ht="15" customHeight="1">
      <c r="A381" t="str">
        <f t="shared" si="10"/>
        <v>岡本　唯月</v>
      </c>
      <c r="B381" s="1">
        <v>178</v>
      </c>
      <c r="C381" s="8" t="s">
        <v>1759</v>
      </c>
      <c r="D381" s="1" t="s">
        <v>3082</v>
      </c>
      <c r="E381" s="4" t="s">
        <v>1732</v>
      </c>
      <c r="F381" s="93" t="s">
        <v>1760</v>
      </c>
      <c r="G381" s="4" t="s">
        <v>1761</v>
      </c>
      <c r="H381" s="1" t="s">
        <v>92</v>
      </c>
      <c r="I381" s="19" t="s">
        <v>2222</v>
      </c>
      <c r="J381" s="1">
        <v>178</v>
      </c>
      <c r="K381" s="8" t="s">
        <v>1759</v>
      </c>
      <c r="L381" s="1" t="s">
        <v>2561</v>
      </c>
      <c r="M381" t="s">
        <v>3054</v>
      </c>
      <c r="N381" t="str">
        <f t="shared" si="11"/>
        <v>(小６・愛　知)</v>
      </c>
    </row>
    <row r="382" spans="1:14" ht="15" customHeight="1">
      <c r="A382" t="str">
        <f t="shared" si="10"/>
        <v>東原　吏伯</v>
      </c>
      <c r="B382" s="1">
        <v>178</v>
      </c>
      <c r="C382" s="8" t="s">
        <v>1762</v>
      </c>
      <c r="D382" s="1" t="s">
        <v>3082</v>
      </c>
      <c r="E382" s="4" t="s">
        <v>1732</v>
      </c>
      <c r="F382" s="93" t="s">
        <v>1763</v>
      </c>
      <c r="G382" s="4" t="s">
        <v>1764</v>
      </c>
      <c r="H382" s="1" t="s">
        <v>92</v>
      </c>
      <c r="I382" s="19" t="s">
        <v>2222</v>
      </c>
      <c r="J382" s="1">
        <v>178</v>
      </c>
      <c r="K382" s="8" t="s">
        <v>1762</v>
      </c>
      <c r="L382" s="1" t="s">
        <v>2562</v>
      </c>
      <c r="M382" t="s">
        <v>3054</v>
      </c>
      <c r="N382" t="str">
        <f t="shared" si="11"/>
        <v>(小６・愛　知)</v>
      </c>
    </row>
    <row r="383" spans="1:14" ht="15" customHeight="1">
      <c r="A383" t="str">
        <f t="shared" si="10"/>
        <v>南部　圭佑</v>
      </c>
      <c r="B383" s="1">
        <v>178</v>
      </c>
      <c r="C383" s="8" t="s">
        <v>1765</v>
      </c>
      <c r="D383" s="1" t="s">
        <v>3082</v>
      </c>
      <c r="E383" s="4" t="s">
        <v>1732</v>
      </c>
      <c r="F383" s="93" t="s">
        <v>1766</v>
      </c>
      <c r="G383" s="4" t="s">
        <v>1767</v>
      </c>
      <c r="H383" s="1" t="s">
        <v>92</v>
      </c>
      <c r="I383" s="19" t="s">
        <v>2222</v>
      </c>
      <c r="J383" s="1">
        <v>178</v>
      </c>
      <c r="K383" s="8" t="s">
        <v>1765</v>
      </c>
      <c r="L383" s="1" t="s">
        <v>2563</v>
      </c>
      <c r="M383" t="s">
        <v>3054</v>
      </c>
      <c r="N383" t="str">
        <f t="shared" si="11"/>
        <v>(小６・愛　知)</v>
      </c>
    </row>
    <row r="384" spans="1:14" ht="15" customHeight="1">
      <c r="A384" t="str">
        <f t="shared" si="10"/>
        <v>諏訪　陸人</v>
      </c>
      <c r="B384" s="1">
        <v>184</v>
      </c>
      <c r="C384" s="8" t="s">
        <v>1806</v>
      </c>
      <c r="D384" s="1" t="s">
        <v>3083</v>
      </c>
      <c r="E384" s="4" t="s">
        <v>1803</v>
      </c>
      <c r="F384" s="93" t="s">
        <v>1807</v>
      </c>
      <c r="G384" s="4" t="s">
        <v>1808</v>
      </c>
      <c r="H384" s="1" t="s">
        <v>92</v>
      </c>
      <c r="I384" s="19" t="s">
        <v>2224</v>
      </c>
      <c r="J384" s="1">
        <v>184</v>
      </c>
      <c r="K384" s="8" t="s">
        <v>1806</v>
      </c>
      <c r="L384" s="1" t="s">
        <v>2564</v>
      </c>
      <c r="M384" t="s">
        <v>3055</v>
      </c>
      <c r="N384" t="str">
        <f t="shared" si="11"/>
        <v>(小６・大　阪)</v>
      </c>
    </row>
    <row r="385" spans="1:14" ht="15" customHeight="1">
      <c r="A385" t="str">
        <f t="shared" si="10"/>
        <v>南　ちあき</v>
      </c>
      <c r="B385" s="1">
        <v>185</v>
      </c>
      <c r="C385" s="8" t="s">
        <v>1809</v>
      </c>
      <c r="D385" s="1" t="s">
        <v>3083</v>
      </c>
      <c r="E385" s="4" t="s">
        <v>1810</v>
      </c>
      <c r="F385" s="93" t="s">
        <v>1811</v>
      </c>
      <c r="G385" s="4" t="s">
        <v>1812</v>
      </c>
      <c r="H385" s="1" t="s">
        <v>179</v>
      </c>
      <c r="I385" s="19" t="s">
        <v>2246</v>
      </c>
      <c r="J385" s="1">
        <v>185</v>
      </c>
      <c r="K385" s="8" t="s">
        <v>1809</v>
      </c>
      <c r="L385" s="1" t="s">
        <v>2565</v>
      </c>
      <c r="M385" t="s">
        <v>3055</v>
      </c>
      <c r="N385" t="str">
        <f t="shared" si="11"/>
        <v>(小５・大　阪)</v>
      </c>
    </row>
    <row r="386" spans="1:14" ht="15" customHeight="1">
      <c r="A386" t="str">
        <f t="shared" si="10"/>
        <v>村井　希翠</v>
      </c>
      <c r="B386" s="1">
        <v>185</v>
      </c>
      <c r="C386" s="8" t="s">
        <v>1813</v>
      </c>
      <c r="D386" s="1" t="s">
        <v>3083</v>
      </c>
      <c r="E386" s="4" t="s">
        <v>1810</v>
      </c>
      <c r="F386" s="93" t="s">
        <v>1814</v>
      </c>
      <c r="G386" s="4" t="s">
        <v>1815</v>
      </c>
      <c r="H386" s="1" t="s">
        <v>92</v>
      </c>
      <c r="I386" s="19" t="s">
        <v>2246</v>
      </c>
      <c r="J386" s="1">
        <v>185</v>
      </c>
      <c r="K386" s="8" t="s">
        <v>1813</v>
      </c>
      <c r="L386" s="1" t="s">
        <v>2566</v>
      </c>
      <c r="M386" t="s">
        <v>3055</v>
      </c>
      <c r="N386" t="str">
        <f t="shared" si="11"/>
        <v>(小６・大　阪)</v>
      </c>
    </row>
    <row r="387" spans="1:14" ht="15" customHeight="1">
      <c r="A387" t="str">
        <f t="shared" ref="A387:A450" si="12">F387</f>
        <v>江口　尊琉</v>
      </c>
      <c r="B387" s="1">
        <v>187</v>
      </c>
      <c r="C387" s="8" t="s">
        <v>1830</v>
      </c>
      <c r="D387" s="1" t="s">
        <v>3083</v>
      </c>
      <c r="E387" s="4" t="s">
        <v>1831</v>
      </c>
      <c r="F387" s="93" t="s">
        <v>1832</v>
      </c>
      <c r="G387" s="4" t="s">
        <v>1833</v>
      </c>
      <c r="H387" s="1" t="s">
        <v>179</v>
      </c>
      <c r="I387" s="19" t="s">
        <v>2247</v>
      </c>
      <c r="J387" s="1">
        <v>187</v>
      </c>
      <c r="K387" s="8" t="s">
        <v>1830</v>
      </c>
      <c r="L387" s="1" t="s">
        <v>2567</v>
      </c>
      <c r="M387" t="s">
        <v>3055</v>
      </c>
      <c r="N387" t="str">
        <f t="shared" ref="N387:N450" si="13">"("&amp;H387&amp;"・"&amp;M387&amp;")"</f>
        <v>(小５・大　阪)</v>
      </c>
    </row>
    <row r="388" spans="1:14" ht="15" customHeight="1">
      <c r="A388" t="str">
        <f t="shared" si="12"/>
        <v>山内　美空</v>
      </c>
      <c r="B388" s="1">
        <v>187</v>
      </c>
      <c r="C388" s="8" t="s">
        <v>1834</v>
      </c>
      <c r="D388" s="1" t="s">
        <v>3083</v>
      </c>
      <c r="E388" s="4" t="s">
        <v>1831</v>
      </c>
      <c r="F388" s="93" t="s">
        <v>1835</v>
      </c>
      <c r="G388" s="4" t="s">
        <v>1836</v>
      </c>
      <c r="H388" s="1" t="s">
        <v>92</v>
      </c>
      <c r="I388" s="19" t="s">
        <v>2247</v>
      </c>
      <c r="J388" s="1">
        <v>187</v>
      </c>
      <c r="K388" s="8" t="s">
        <v>1834</v>
      </c>
      <c r="L388" s="1" t="s">
        <v>2568</v>
      </c>
      <c r="M388" t="s">
        <v>3055</v>
      </c>
      <c r="N388" t="str">
        <f t="shared" si="13"/>
        <v>(小６・大　阪)</v>
      </c>
    </row>
    <row r="389" spans="1:14" ht="15" customHeight="1">
      <c r="A389" t="str">
        <f t="shared" si="12"/>
        <v>安藤　メイ</v>
      </c>
      <c r="B389" s="1">
        <v>188</v>
      </c>
      <c r="C389" s="8" t="s">
        <v>1849</v>
      </c>
      <c r="D389" s="1" t="s">
        <v>3072</v>
      </c>
      <c r="E389" s="4" t="s">
        <v>1850</v>
      </c>
      <c r="F389" s="93" t="s">
        <v>1851</v>
      </c>
      <c r="G389" s="4" t="s">
        <v>1852</v>
      </c>
      <c r="H389" s="1" t="s">
        <v>179</v>
      </c>
      <c r="I389" s="19" t="s">
        <v>2248</v>
      </c>
      <c r="J389" s="1">
        <v>188</v>
      </c>
      <c r="K389" s="8" t="s">
        <v>1849</v>
      </c>
      <c r="L389" s="1" t="s">
        <v>2569</v>
      </c>
      <c r="M389" t="s">
        <v>3041</v>
      </c>
      <c r="N389" t="str">
        <f t="shared" si="13"/>
        <v>(小５・兵　庫)</v>
      </c>
    </row>
    <row r="390" spans="1:14" ht="15" customHeight="1">
      <c r="A390" t="str">
        <f t="shared" si="12"/>
        <v>米良　颯樹</v>
      </c>
      <c r="B390" s="1">
        <v>188</v>
      </c>
      <c r="C390" s="8" t="s">
        <v>1853</v>
      </c>
      <c r="D390" s="1" t="s">
        <v>3072</v>
      </c>
      <c r="E390" s="4" t="s">
        <v>1850</v>
      </c>
      <c r="F390" s="93" t="s">
        <v>1854</v>
      </c>
      <c r="G390" s="4" t="s">
        <v>1855</v>
      </c>
      <c r="H390" s="1" t="s">
        <v>179</v>
      </c>
      <c r="I390" s="19" t="s">
        <v>2248</v>
      </c>
      <c r="J390" s="1">
        <v>188</v>
      </c>
      <c r="K390" s="8" t="s">
        <v>1853</v>
      </c>
      <c r="L390" s="1" t="s">
        <v>2570</v>
      </c>
      <c r="M390" t="s">
        <v>3041</v>
      </c>
      <c r="N390" t="str">
        <f t="shared" si="13"/>
        <v>(小５・兵　庫)</v>
      </c>
    </row>
    <row r="391" spans="1:14" ht="15" customHeight="1">
      <c r="A391" t="str">
        <f t="shared" si="12"/>
        <v>𠮷川　祐樹</v>
      </c>
      <c r="B391" s="1">
        <v>191</v>
      </c>
      <c r="C391" s="8" t="s">
        <v>1915</v>
      </c>
      <c r="D391" s="1" t="s">
        <v>3073</v>
      </c>
      <c r="E391" s="4" t="s">
        <v>1906</v>
      </c>
      <c r="F391" s="95" t="s">
        <v>1916</v>
      </c>
      <c r="G391" s="4" t="s">
        <v>1917</v>
      </c>
      <c r="H391" s="1" t="s">
        <v>179</v>
      </c>
      <c r="I391" s="19" t="s">
        <v>2192</v>
      </c>
      <c r="J391" s="1">
        <v>191</v>
      </c>
      <c r="K391" s="8" t="s">
        <v>1915</v>
      </c>
      <c r="L391" s="12" t="s">
        <v>2571</v>
      </c>
      <c r="M391" t="s">
        <v>3034</v>
      </c>
      <c r="N391" t="str">
        <f t="shared" si="13"/>
        <v>(小５・奈　良)</v>
      </c>
    </row>
    <row r="392" spans="1:14" ht="15" customHeight="1">
      <c r="A392" t="str">
        <f t="shared" si="12"/>
        <v>大向ひなた</v>
      </c>
      <c r="B392" s="1">
        <v>191</v>
      </c>
      <c r="C392" s="8" t="s">
        <v>1918</v>
      </c>
      <c r="D392" s="1" t="s">
        <v>3073</v>
      </c>
      <c r="E392" s="4" t="s">
        <v>1906</v>
      </c>
      <c r="F392" s="93" t="s">
        <v>1919</v>
      </c>
      <c r="G392" s="4" t="s">
        <v>1920</v>
      </c>
      <c r="H392" s="1" t="s">
        <v>92</v>
      </c>
      <c r="I392" s="19" t="s">
        <v>2192</v>
      </c>
      <c r="J392" s="1">
        <v>191</v>
      </c>
      <c r="K392" s="8" t="s">
        <v>1918</v>
      </c>
      <c r="L392" s="1" t="s">
        <v>1919</v>
      </c>
      <c r="M392" t="s">
        <v>3034</v>
      </c>
      <c r="N392" t="str">
        <f t="shared" si="13"/>
        <v>(小６・奈　良)</v>
      </c>
    </row>
    <row r="393" spans="1:14" ht="15" customHeight="1">
      <c r="A393" t="str">
        <f t="shared" si="12"/>
        <v>竹谷　綾菜</v>
      </c>
      <c r="B393" s="1">
        <v>191</v>
      </c>
      <c r="C393" s="8" t="s">
        <v>1921</v>
      </c>
      <c r="D393" s="1" t="s">
        <v>3073</v>
      </c>
      <c r="E393" s="4" t="s">
        <v>1906</v>
      </c>
      <c r="F393" s="93" t="s">
        <v>1922</v>
      </c>
      <c r="G393" s="4" t="s">
        <v>1923</v>
      </c>
      <c r="H393" s="1" t="s">
        <v>92</v>
      </c>
      <c r="I393" s="19" t="s">
        <v>2192</v>
      </c>
      <c r="J393" s="1">
        <v>191</v>
      </c>
      <c r="K393" s="8" t="s">
        <v>1921</v>
      </c>
      <c r="L393" s="1" t="s">
        <v>2572</v>
      </c>
      <c r="M393" t="s">
        <v>3034</v>
      </c>
      <c r="N393" t="str">
        <f t="shared" si="13"/>
        <v>(小６・奈　良)</v>
      </c>
    </row>
    <row r="394" spans="1:14" ht="15" customHeight="1">
      <c r="A394" t="str">
        <f t="shared" si="12"/>
        <v>吉松　桃香</v>
      </c>
      <c r="B394" s="1">
        <v>193</v>
      </c>
      <c r="C394" s="8" t="s">
        <v>1938</v>
      </c>
      <c r="D394" s="1" t="s">
        <v>3074</v>
      </c>
      <c r="E394" s="4" t="s">
        <v>1932</v>
      </c>
      <c r="F394" s="93" t="s">
        <v>1939</v>
      </c>
      <c r="G394" s="4" t="s">
        <v>1940</v>
      </c>
      <c r="H394" s="1" t="s">
        <v>92</v>
      </c>
      <c r="I394" s="19" t="s">
        <v>2193</v>
      </c>
      <c r="J394" s="1">
        <v>193</v>
      </c>
      <c r="K394" s="8" t="s">
        <v>1938</v>
      </c>
      <c r="L394" s="1" t="s">
        <v>2573</v>
      </c>
      <c r="M394" t="s">
        <v>3043</v>
      </c>
      <c r="N394" t="str">
        <f t="shared" si="13"/>
        <v>(小６・徳　島)</v>
      </c>
    </row>
    <row r="395" spans="1:14" ht="15" customHeight="1">
      <c r="A395" t="str">
        <f t="shared" si="12"/>
        <v>藤本　望亜</v>
      </c>
      <c r="B395" s="1">
        <v>194</v>
      </c>
      <c r="C395" s="8" t="s">
        <v>1975</v>
      </c>
      <c r="D395" s="1" t="s">
        <v>3075</v>
      </c>
      <c r="E395" s="4" t="s">
        <v>1942</v>
      </c>
      <c r="F395" s="93" t="s">
        <v>1976</v>
      </c>
      <c r="G395" s="4" t="s">
        <v>1977</v>
      </c>
      <c r="H395" s="1" t="s">
        <v>49</v>
      </c>
      <c r="I395" s="19" t="s">
        <v>2194</v>
      </c>
      <c r="J395" s="1">
        <v>194</v>
      </c>
      <c r="K395" s="8" t="s">
        <v>1975</v>
      </c>
      <c r="L395" s="1" t="s">
        <v>2574</v>
      </c>
      <c r="M395" t="s">
        <v>3044</v>
      </c>
      <c r="N395" t="str">
        <f t="shared" si="13"/>
        <v>(小５・愛　媛)</v>
      </c>
    </row>
    <row r="396" spans="1:14" ht="15" customHeight="1">
      <c r="A396" t="str">
        <f t="shared" si="12"/>
        <v>若本　大和</v>
      </c>
      <c r="B396" s="1">
        <v>194</v>
      </c>
      <c r="C396" s="8" t="s">
        <v>1978</v>
      </c>
      <c r="D396" s="1" t="s">
        <v>3075</v>
      </c>
      <c r="E396" s="4" t="s">
        <v>1942</v>
      </c>
      <c r="F396" s="93" t="s">
        <v>1979</v>
      </c>
      <c r="G396" s="4" t="s">
        <v>1980</v>
      </c>
      <c r="H396" s="1" t="s">
        <v>49</v>
      </c>
      <c r="I396" s="19" t="s">
        <v>2194</v>
      </c>
      <c r="J396" s="1">
        <v>194</v>
      </c>
      <c r="K396" s="8" t="s">
        <v>1978</v>
      </c>
      <c r="L396" s="1" t="s">
        <v>2575</v>
      </c>
      <c r="M396" t="s">
        <v>3044</v>
      </c>
      <c r="N396" t="str">
        <f t="shared" si="13"/>
        <v>(小５・愛　媛)</v>
      </c>
    </row>
    <row r="397" spans="1:14" ht="15" customHeight="1">
      <c r="A397" t="str">
        <f t="shared" si="12"/>
        <v>佐藤　　晟</v>
      </c>
      <c r="B397" s="1">
        <v>194</v>
      </c>
      <c r="C397" s="8" t="s">
        <v>1981</v>
      </c>
      <c r="D397" s="1" t="s">
        <v>3075</v>
      </c>
      <c r="E397" s="4" t="s">
        <v>1942</v>
      </c>
      <c r="F397" s="93" t="s">
        <v>1982</v>
      </c>
      <c r="G397" s="4" t="s">
        <v>1983</v>
      </c>
      <c r="H397" s="1" t="s">
        <v>49</v>
      </c>
      <c r="I397" s="19" t="s">
        <v>2194</v>
      </c>
      <c r="J397" s="1">
        <v>194</v>
      </c>
      <c r="K397" s="8" t="s">
        <v>1981</v>
      </c>
      <c r="L397" s="1" t="s">
        <v>2819</v>
      </c>
      <c r="M397" t="s">
        <v>3044</v>
      </c>
      <c r="N397" t="str">
        <f t="shared" si="13"/>
        <v>(小５・愛　媛)</v>
      </c>
    </row>
    <row r="398" spans="1:14" ht="15" customHeight="1">
      <c r="A398" t="str">
        <f t="shared" si="12"/>
        <v>青野　奈々</v>
      </c>
      <c r="B398" s="1">
        <v>194</v>
      </c>
      <c r="C398" s="8" t="s">
        <v>1984</v>
      </c>
      <c r="D398" s="1" t="s">
        <v>3075</v>
      </c>
      <c r="E398" s="4" t="s">
        <v>1942</v>
      </c>
      <c r="F398" s="93" t="s">
        <v>1985</v>
      </c>
      <c r="G398" s="4" t="s">
        <v>1986</v>
      </c>
      <c r="H398" s="1" t="s">
        <v>53</v>
      </c>
      <c r="I398" s="19" t="s">
        <v>2194</v>
      </c>
      <c r="J398" s="1">
        <v>194</v>
      </c>
      <c r="K398" s="8" t="s">
        <v>1984</v>
      </c>
      <c r="L398" s="1" t="s">
        <v>2576</v>
      </c>
      <c r="M398" t="s">
        <v>3044</v>
      </c>
      <c r="N398" t="str">
        <f t="shared" si="13"/>
        <v>(小６・愛　媛)</v>
      </c>
    </row>
    <row r="399" spans="1:14" ht="15" customHeight="1">
      <c r="A399" t="str">
        <f t="shared" si="12"/>
        <v>安則　沙絢</v>
      </c>
      <c r="B399" s="1">
        <v>195</v>
      </c>
      <c r="C399" s="8" t="s">
        <v>1992</v>
      </c>
      <c r="D399" s="1" t="s">
        <v>3084</v>
      </c>
      <c r="E399" s="4" t="s">
        <v>1989</v>
      </c>
      <c r="F399" s="92" t="s">
        <v>1993</v>
      </c>
      <c r="G399" s="4" t="s">
        <v>1994</v>
      </c>
      <c r="H399" s="1" t="s">
        <v>92</v>
      </c>
      <c r="I399" s="19" t="s">
        <v>2225</v>
      </c>
      <c r="J399" s="1">
        <v>195</v>
      </c>
      <c r="K399" s="8" t="s">
        <v>1992</v>
      </c>
      <c r="L399" s="2" t="s">
        <v>2577</v>
      </c>
      <c r="M399" t="s">
        <v>3056</v>
      </c>
      <c r="N399" t="str">
        <f t="shared" si="13"/>
        <v>(小６・福　岡)</v>
      </c>
    </row>
    <row r="400" spans="1:14" ht="15" customHeight="1">
      <c r="A400" t="str">
        <f t="shared" si="12"/>
        <v>矢野　隆介</v>
      </c>
      <c r="B400" s="1">
        <v>197</v>
      </c>
      <c r="C400" s="8" t="s">
        <v>2008</v>
      </c>
      <c r="D400" s="1" t="s">
        <v>3085</v>
      </c>
      <c r="E400" s="4" t="s">
        <v>2003</v>
      </c>
      <c r="F400" s="92" t="s">
        <v>2009</v>
      </c>
      <c r="G400" s="4" t="s">
        <v>2010</v>
      </c>
      <c r="H400" s="1" t="s">
        <v>179</v>
      </c>
      <c r="I400" s="19" t="s">
        <v>2249</v>
      </c>
      <c r="J400" s="1">
        <v>197</v>
      </c>
      <c r="K400" s="8" t="s">
        <v>2008</v>
      </c>
      <c r="L400" s="2" t="s">
        <v>2578</v>
      </c>
      <c r="M400" t="s">
        <v>3045</v>
      </c>
      <c r="N400" t="str">
        <f t="shared" si="13"/>
        <v>(小５・大　分)</v>
      </c>
    </row>
    <row r="401" spans="1:14" ht="15" customHeight="1">
      <c r="A401" t="str">
        <f t="shared" si="12"/>
        <v>古井　　光</v>
      </c>
      <c r="B401" s="1">
        <v>197</v>
      </c>
      <c r="C401" s="8" t="s">
        <v>2020</v>
      </c>
      <c r="D401" s="1" t="s">
        <v>3076</v>
      </c>
      <c r="E401" s="4" t="s">
        <v>2003</v>
      </c>
      <c r="F401" s="93" t="s">
        <v>2021</v>
      </c>
      <c r="G401" s="4" t="s">
        <v>2022</v>
      </c>
      <c r="H401" s="1" t="s">
        <v>92</v>
      </c>
      <c r="I401" s="19" t="s">
        <v>2249</v>
      </c>
      <c r="J401" s="1">
        <v>197</v>
      </c>
      <c r="K401" s="8" t="s">
        <v>2020</v>
      </c>
      <c r="L401" s="1" t="s">
        <v>2820</v>
      </c>
      <c r="M401" t="s">
        <v>3046</v>
      </c>
      <c r="N401" t="str">
        <f t="shared" si="13"/>
        <v>(小６・大　分)</v>
      </c>
    </row>
    <row r="402" spans="1:14" ht="15" customHeight="1">
      <c r="A402" t="str">
        <f t="shared" si="12"/>
        <v>朝美　　心</v>
      </c>
      <c r="B402" s="1">
        <v>198</v>
      </c>
      <c r="C402" s="8" t="s">
        <v>2033</v>
      </c>
      <c r="D402" s="1" t="s">
        <v>3077</v>
      </c>
      <c r="E402" s="4" t="s">
        <v>2024</v>
      </c>
      <c r="F402" s="93" t="s">
        <v>2034</v>
      </c>
      <c r="G402" s="4" t="s">
        <v>2035</v>
      </c>
      <c r="H402" s="1" t="s">
        <v>49</v>
      </c>
      <c r="I402" s="19" t="s">
        <v>2250</v>
      </c>
      <c r="J402" s="1">
        <v>198</v>
      </c>
      <c r="K402" s="8" t="s">
        <v>2033</v>
      </c>
      <c r="L402" s="1" t="s">
        <v>2821</v>
      </c>
      <c r="M402" t="s">
        <v>3033</v>
      </c>
      <c r="N402" t="str">
        <f t="shared" si="13"/>
        <v>(小５・沖　縄)</v>
      </c>
    </row>
    <row r="403" spans="1:14" ht="15" customHeight="1">
      <c r="A403" t="str">
        <f t="shared" si="12"/>
        <v>大野　　優</v>
      </c>
      <c r="B403" s="1">
        <v>198</v>
      </c>
      <c r="C403" s="8" t="s">
        <v>2036</v>
      </c>
      <c r="D403" s="1" t="s">
        <v>3077</v>
      </c>
      <c r="E403" s="4" t="s">
        <v>2024</v>
      </c>
      <c r="F403" s="93" t="s">
        <v>2037</v>
      </c>
      <c r="G403" s="4" t="s">
        <v>2038</v>
      </c>
      <c r="H403" s="1" t="s">
        <v>49</v>
      </c>
      <c r="I403" s="19" t="s">
        <v>2250</v>
      </c>
      <c r="J403" s="1">
        <v>198</v>
      </c>
      <c r="K403" s="8" t="s">
        <v>2036</v>
      </c>
      <c r="L403" s="1" t="s">
        <v>2822</v>
      </c>
      <c r="M403" t="s">
        <v>3033</v>
      </c>
      <c r="N403" t="str">
        <f t="shared" si="13"/>
        <v>(小５・沖　縄)</v>
      </c>
    </row>
    <row r="404" spans="1:14" ht="15" customHeight="1">
      <c r="A404" t="str">
        <f t="shared" si="12"/>
        <v>有銘　花笑</v>
      </c>
      <c r="B404" s="1">
        <v>198</v>
      </c>
      <c r="C404" s="8" t="s">
        <v>2039</v>
      </c>
      <c r="D404" s="1" t="s">
        <v>3077</v>
      </c>
      <c r="E404" s="4" t="s">
        <v>2024</v>
      </c>
      <c r="F404" s="93" t="s">
        <v>2040</v>
      </c>
      <c r="G404" s="4" t="s">
        <v>2041</v>
      </c>
      <c r="H404" s="1" t="s">
        <v>53</v>
      </c>
      <c r="I404" s="19" t="s">
        <v>2250</v>
      </c>
      <c r="J404" s="1">
        <v>198</v>
      </c>
      <c r="K404" s="8" t="s">
        <v>2039</v>
      </c>
      <c r="L404" s="1" t="s">
        <v>2579</v>
      </c>
      <c r="M404" t="s">
        <v>3033</v>
      </c>
      <c r="N404" t="str">
        <f t="shared" si="13"/>
        <v>(小６・沖　縄)</v>
      </c>
    </row>
    <row r="405" spans="1:14" ht="15" customHeight="1">
      <c r="A405" t="str">
        <f t="shared" si="12"/>
        <v>伊波かなさ</v>
      </c>
      <c r="B405" s="1">
        <v>198</v>
      </c>
      <c r="C405" s="8" t="s">
        <v>2042</v>
      </c>
      <c r="D405" s="1" t="s">
        <v>3077</v>
      </c>
      <c r="E405" s="4" t="s">
        <v>2024</v>
      </c>
      <c r="F405" s="93" t="s">
        <v>2043</v>
      </c>
      <c r="G405" s="4" t="s">
        <v>2044</v>
      </c>
      <c r="H405" s="1" t="s">
        <v>53</v>
      </c>
      <c r="I405" s="19" t="s">
        <v>2250</v>
      </c>
      <c r="J405" s="1">
        <v>198</v>
      </c>
      <c r="K405" s="8" t="s">
        <v>2042</v>
      </c>
      <c r="L405" s="1" t="s">
        <v>2043</v>
      </c>
      <c r="M405" t="s">
        <v>3033</v>
      </c>
      <c r="N405" t="str">
        <f t="shared" si="13"/>
        <v>(小６・沖　縄)</v>
      </c>
    </row>
    <row r="406" spans="1:14" ht="15" customHeight="1">
      <c r="A406" t="str">
        <f t="shared" si="12"/>
        <v>安里　百音</v>
      </c>
      <c r="B406" s="1">
        <v>199</v>
      </c>
      <c r="C406" s="8" t="s">
        <v>2059</v>
      </c>
      <c r="D406" s="1" t="s">
        <v>3077</v>
      </c>
      <c r="E406" s="4" t="s">
        <v>2050</v>
      </c>
      <c r="F406" s="92" t="s">
        <v>2060</v>
      </c>
      <c r="G406" s="4" t="s">
        <v>2061</v>
      </c>
      <c r="H406" s="1" t="s">
        <v>92</v>
      </c>
      <c r="I406" s="19" t="s">
        <v>2197</v>
      </c>
      <c r="J406" s="1">
        <v>199</v>
      </c>
      <c r="K406" s="8" t="s">
        <v>2059</v>
      </c>
      <c r="L406" s="2" t="s">
        <v>2580</v>
      </c>
      <c r="M406" t="s">
        <v>3033</v>
      </c>
      <c r="N406" t="str">
        <f t="shared" si="13"/>
        <v>(小６・沖　縄)</v>
      </c>
    </row>
    <row r="407" spans="1:14" ht="15" customHeight="1">
      <c r="A407" t="str">
        <f t="shared" si="12"/>
        <v>根保　有里</v>
      </c>
      <c r="B407" s="1">
        <v>199</v>
      </c>
      <c r="C407" s="8" t="s">
        <v>2062</v>
      </c>
      <c r="D407" s="1" t="s">
        <v>3077</v>
      </c>
      <c r="E407" s="4" t="s">
        <v>2050</v>
      </c>
      <c r="F407" s="92" t="s">
        <v>2063</v>
      </c>
      <c r="G407" s="4" t="s">
        <v>2064</v>
      </c>
      <c r="H407" s="1" t="s">
        <v>92</v>
      </c>
      <c r="I407" s="19" t="s">
        <v>2197</v>
      </c>
      <c r="J407" s="1">
        <v>199</v>
      </c>
      <c r="K407" s="8" t="s">
        <v>2062</v>
      </c>
      <c r="L407" s="2" t="s">
        <v>2581</v>
      </c>
      <c r="M407" t="s">
        <v>3033</v>
      </c>
      <c r="N407" t="str">
        <f t="shared" si="13"/>
        <v>(小６・沖　縄)</v>
      </c>
    </row>
    <row r="408" spans="1:14" ht="15" customHeight="1">
      <c r="A408" t="str">
        <f t="shared" si="12"/>
        <v>浜川　美憂</v>
      </c>
      <c r="B408" s="1">
        <v>199</v>
      </c>
      <c r="C408" s="8" t="s">
        <v>2068</v>
      </c>
      <c r="D408" s="1" t="s">
        <v>3077</v>
      </c>
      <c r="E408" s="4" t="s">
        <v>2050</v>
      </c>
      <c r="F408" s="93" t="s">
        <v>2069</v>
      </c>
      <c r="G408" s="4" t="s">
        <v>2070</v>
      </c>
      <c r="H408" s="1" t="s">
        <v>92</v>
      </c>
      <c r="I408" s="19" t="s">
        <v>2197</v>
      </c>
      <c r="J408" s="1">
        <v>199</v>
      </c>
      <c r="K408" s="8" t="s">
        <v>2068</v>
      </c>
      <c r="L408" s="1" t="s">
        <v>2582</v>
      </c>
      <c r="M408" t="s">
        <v>3033</v>
      </c>
      <c r="N408" t="str">
        <f t="shared" si="13"/>
        <v>(小６・沖　縄)</v>
      </c>
    </row>
    <row r="409" spans="1:14" ht="15" customHeight="1">
      <c r="A409" t="str">
        <f t="shared" si="12"/>
        <v>高江洲デスティニーさくら</v>
      </c>
      <c r="B409" s="1">
        <v>200</v>
      </c>
      <c r="C409" s="8" t="s">
        <v>2111</v>
      </c>
      <c r="D409" s="1" t="s">
        <v>3077</v>
      </c>
      <c r="E409" s="4" t="s">
        <v>2084</v>
      </c>
      <c r="F409" s="92" t="s">
        <v>2112</v>
      </c>
      <c r="G409" s="4" t="s">
        <v>2113</v>
      </c>
      <c r="H409" s="1" t="s">
        <v>179</v>
      </c>
      <c r="I409" s="19" t="s">
        <v>2251</v>
      </c>
      <c r="J409" s="1">
        <v>200</v>
      </c>
      <c r="K409" s="8" t="s">
        <v>2111</v>
      </c>
      <c r="L409" s="2" t="s">
        <v>2112</v>
      </c>
      <c r="M409" t="s">
        <v>3033</v>
      </c>
      <c r="N409" t="str">
        <f t="shared" si="13"/>
        <v>(小５・沖　縄)</v>
      </c>
    </row>
    <row r="410" spans="1:14" ht="15" customHeight="1">
      <c r="A410" t="str">
        <f t="shared" si="12"/>
        <v>豊田有里奈</v>
      </c>
      <c r="B410" s="1">
        <v>201</v>
      </c>
      <c r="C410" s="8" t="s">
        <v>2123</v>
      </c>
      <c r="D410" s="1" t="s">
        <v>3077</v>
      </c>
      <c r="E410" s="4" t="s">
        <v>2942</v>
      </c>
      <c r="F410" s="93" t="s">
        <v>2124</v>
      </c>
      <c r="G410" s="4" t="s">
        <v>2125</v>
      </c>
      <c r="H410" s="1" t="s">
        <v>179</v>
      </c>
      <c r="I410" s="19" t="s">
        <v>3049</v>
      </c>
      <c r="J410" s="1">
        <v>201</v>
      </c>
      <c r="K410" s="8" t="s">
        <v>2123</v>
      </c>
      <c r="L410" s="1" t="s">
        <v>2124</v>
      </c>
      <c r="M410" t="s">
        <v>3033</v>
      </c>
      <c r="N410" t="str">
        <f t="shared" si="13"/>
        <v>(小５・沖　縄)</v>
      </c>
    </row>
    <row r="411" spans="1:14" ht="15" customHeight="1">
      <c r="A411" t="str">
        <f t="shared" si="12"/>
        <v>石塚　璃央</v>
      </c>
      <c r="B411" s="1">
        <v>201</v>
      </c>
      <c r="C411" s="8" t="s">
        <v>2126</v>
      </c>
      <c r="D411" s="1" t="s">
        <v>3077</v>
      </c>
      <c r="E411" s="4" t="s">
        <v>2942</v>
      </c>
      <c r="F411" s="93" t="s">
        <v>2127</v>
      </c>
      <c r="G411" s="4" t="s">
        <v>2128</v>
      </c>
      <c r="H411" s="1" t="s">
        <v>179</v>
      </c>
      <c r="I411" s="19" t="s">
        <v>3049</v>
      </c>
      <c r="J411" s="1">
        <v>201</v>
      </c>
      <c r="K411" s="8" t="s">
        <v>2126</v>
      </c>
      <c r="L411" s="1" t="s">
        <v>2583</v>
      </c>
      <c r="M411" t="s">
        <v>3033</v>
      </c>
      <c r="N411" t="str">
        <f t="shared" si="13"/>
        <v>(小５・沖　縄)</v>
      </c>
    </row>
    <row r="412" spans="1:14" ht="15" customHeight="1">
      <c r="A412" t="str">
        <f t="shared" si="12"/>
        <v>大城　安司</v>
      </c>
      <c r="B412" s="1">
        <v>201</v>
      </c>
      <c r="C412" s="8" t="s">
        <v>2129</v>
      </c>
      <c r="D412" s="1" t="s">
        <v>3077</v>
      </c>
      <c r="E412" s="4" t="s">
        <v>2942</v>
      </c>
      <c r="F412" s="93" t="s">
        <v>2130</v>
      </c>
      <c r="G412" s="4" t="s">
        <v>2131</v>
      </c>
      <c r="H412" s="1" t="s">
        <v>92</v>
      </c>
      <c r="I412" s="19" t="s">
        <v>3049</v>
      </c>
      <c r="J412" s="1">
        <v>201</v>
      </c>
      <c r="K412" s="8" t="s">
        <v>2129</v>
      </c>
      <c r="L412" s="1" t="s">
        <v>2584</v>
      </c>
      <c r="M412" t="s">
        <v>3033</v>
      </c>
      <c r="N412" t="str">
        <f t="shared" si="13"/>
        <v>(小６・沖　縄)</v>
      </c>
    </row>
    <row r="413" spans="1:14" ht="15" customHeight="1">
      <c r="A413" t="str">
        <f t="shared" si="12"/>
        <v>我如古　優</v>
      </c>
      <c r="B413" s="1">
        <v>201</v>
      </c>
      <c r="C413" s="8" t="s">
        <v>2132</v>
      </c>
      <c r="D413" s="1" t="s">
        <v>3077</v>
      </c>
      <c r="E413" s="4" t="s">
        <v>2942</v>
      </c>
      <c r="F413" s="93" t="s">
        <v>2133</v>
      </c>
      <c r="G413" s="4" t="s">
        <v>2134</v>
      </c>
      <c r="H413" s="1" t="s">
        <v>92</v>
      </c>
      <c r="I413" s="19" t="s">
        <v>3049</v>
      </c>
      <c r="J413" s="1">
        <v>201</v>
      </c>
      <c r="K413" s="8" t="s">
        <v>2132</v>
      </c>
      <c r="L413" s="1" t="s">
        <v>2585</v>
      </c>
      <c r="M413" t="s">
        <v>3033</v>
      </c>
      <c r="N413" t="str">
        <f t="shared" si="13"/>
        <v>(小６・沖　縄)</v>
      </c>
    </row>
    <row r="414" spans="1:14" ht="15" customHeight="1">
      <c r="A414" t="str">
        <f t="shared" si="12"/>
        <v>宮城千恵利</v>
      </c>
      <c r="B414" s="1">
        <v>201</v>
      </c>
      <c r="C414" s="8" t="s">
        <v>2135</v>
      </c>
      <c r="D414" s="1" t="s">
        <v>3077</v>
      </c>
      <c r="E414" s="4" t="s">
        <v>2942</v>
      </c>
      <c r="F414" s="93" t="s">
        <v>3095</v>
      </c>
      <c r="G414" s="4" t="s">
        <v>2136</v>
      </c>
      <c r="H414" s="1" t="s">
        <v>92</v>
      </c>
      <c r="I414" s="19" t="s">
        <v>3049</v>
      </c>
      <c r="J414" s="1">
        <v>201</v>
      </c>
      <c r="K414" s="8" t="s">
        <v>2135</v>
      </c>
      <c r="L414" s="1" t="s">
        <v>3050</v>
      </c>
      <c r="M414" t="s">
        <v>3033</v>
      </c>
      <c r="N414" t="str">
        <f t="shared" si="13"/>
        <v>(小６・沖　縄)</v>
      </c>
    </row>
    <row r="415" spans="1:14" ht="15" customHeight="1">
      <c r="A415" t="str">
        <f t="shared" si="12"/>
        <v>幸地　美愛</v>
      </c>
      <c r="B415" s="1">
        <v>201</v>
      </c>
      <c r="C415" s="8" t="s">
        <v>2137</v>
      </c>
      <c r="D415" s="1" t="s">
        <v>3077</v>
      </c>
      <c r="E415" s="4" t="s">
        <v>2942</v>
      </c>
      <c r="F415" s="93" t="s">
        <v>2138</v>
      </c>
      <c r="G415" s="4" t="s">
        <v>2139</v>
      </c>
      <c r="H415" s="1" t="s">
        <v>92</v>
      </c>
      <c r="I415" s="19" t="s">
        <v>3049</v>
      </c>
      <c r="J415" s="1">
        <v>201</v>
      </c>
      <c r="K415" s="8" t="s">
        <v>2137</v>
      </c>
      <c r="L415" s="1" t="s">
        <v>2586</v>
      </c>
      <c r="M415" t="s">
        <v>3033</v>
      </c>
      <c r="N415" t="str">
        <f t="shared" si="13"/>
        <v>(小６・沖　縄)</v>
      </c>
    </row>
    <row r="416" spans="1:14" ht="15" customHeight="1">
      <c r="A416" t="str">
        <f t="shared" si="12"/>
        <v>豊田　彩乃</v>
      </c>
      <c r="B416" s="1">
        <v>201</v>
      </c>
      <c r="C416" s="8" t="s">
        <v>2140</v>
      </c>
      <c r="D416" s="1" t="s">
        <v>3077</v>
      </c>
      <c r="E416" s="4" t="s">
        <v>2942</v>
      </c>
      <c r="F416" s="93" t="s">
        <v>2141</v>
      </c>
      <c r="G416" s="4" t="s">
        <v>2142</v>
      </c>
      <c r="H416" s="1" t="s">
        <v>92</v>
      </c>
      <c r="I416" s="19" t="s">
        <v>3049</v>
      </c>
      <c r="J416" s="1">
        <v>201</v>
      </c>
      <c r="K416" s="8" t="s">
        <v>2140</v>
      </c>
      <c r="L416" s="1" t="s">
        <v>2587</v>
      </c>
      <c r="M416" t="s">
        <v>3033</v>
      </c>
      <c r="N416" t="str">
        <f t="shared" si="13"/>
        <v>(小６・沖　縄)</v>
      </c>
    </row>
    <row r="417" spans="1:14" ht="15" customHeight="1">
      <c r="A417" t="str">
        <f t="shared" si="12"/>
        <v>西平　　凌</v>
      </c>
      <c r="B417" s="1">
        <v>201</v>
      </c>
      <c r="C417" s="8" t="s">
        <v>2157</v>
      </c>
      <c r="D417" s="1" t="s">
        <v>3077</v>
      </c>
      <c r="E417" s="4" t="s">
        <v>2942</v>
      </c>
      <c r="F417" s="93" t="s">
        <v>2158</v>
      </c>
      <c r="G417" s="4" t="s">
        <v>2159</v>
      </c>
      <c r="H417" s="1" t="s">
        <v>179</v>
      </c>
      <c r="I417" s="19" t="s">
        <v>3049</v>
      </c>
      <c r="J417" s="1">
        <v>201</v>
      </c>
      <c r="K417" s="8" t="s">
        <v>2157</v>
      </c>
      <c r="L417" s="1" t="s">
        <v>2823</v>
      </c>
      <c r="M417" t="s">
        <v>3033</v>
      </c>
      <c r="N417" t="str">
        <f t="shared" si="13"/>
        <v>(小５・沖　縄)</v>
      </c>
    </row>
    <row r="418" spans="1:14" ht="15" customHeight="1">
      <c r="A418" t="str">
        <f t="shared" si="12"/>
        <v>田代　花依</v>
      </c>
      <c r="B418" s="1">
        <v>201</v>
      </c>
      <c r="C418" s="8" t="s">
        <v>2160</v>
      </c>
      <c r="D418" s="1" t="s">
        <v>3077</v>
      </c>
      <c r="E418" s="4" t="s">
        <v>2942</v>
      </c>
      <c r="F418" s="93" t="s">
        <v>2161</v>
      </c>
      <c r="G418" s="4" t="s">
        <v>2162</v>
      </c>
      <c r="H418" s="1" t="s">
        <v>179</v>
      </c>
      <c r="I418" s="19" t="s">
        <v>3049</v>
      </c>
      <c r="J418" s="1">
        <v>201</v>
      </c>
      <c r="K418" s="8" t="s">
        <v>2160</v>
      </c>
      <c r="L418" s="1" t="s">
        <v>2588</v>
      </c>
      <c r="M418" t="s">
        <v>3033</v>
      </c>
      <c r="N418" t="str">
        <f t="shared" si="13"/>
        <v>(小５・沖　縄)</v>
      </c>
    </row>
    <row r="419" spans="1:14" ht="15" customHeight="1">
      <c r="A419" t="str">
        <f t="shared" si="12"/>
        <v>杉本　怜亜</v>
      </c>
      <c r="B419" s="1">
        <v>101</v>
      </c>
      <c r="C419" s="3" t="s">
        <v>8</v>
      </c>
      <c r="D419" s="1" t="s">
        <v>3089</v>
      </c>
      <c r="E419" s="4" t="s">
        <v>9</v>
      </c>
      <c r="F419" s="93" t="s">
        <v>10</v>
      </c>
      <c r="G419" s="4" t="s">
        <v>11</v>
      </c>
      <c r="H419" s="1" t="s">
        <v>12</v>
      </c>
      <c r="I419" s="19" t="s">
        <v>2252</v>
      </c>
      <c r="J419" s="1">
        <v>101</v>
      </c>
      <c r="K419" s="3" t="s">
        <v>8</v>
      </c>
      <c r="L419" s="1" t="s">
        <v>2589</v>
      </c>
      <c r="M419" t="s">
        <v>3042</v>
      </c>
      <c r="N419" t="str">
        <f t="shared" si="13"/>
        <v>(中３・青　森)</v>
      </c>
    </row>
    <row r="420" spans="1:14" ht="15" customHeight="1">
      <c r="A420" t="str">
        <f t="shared" si="12"/>
        <v>斎藤　　快</v>
      </c>
      <c r="B420" s="1">
        <v>102</v>
      </c>
      <c r="C420" s="3" t="s">
        <v>13</v>
      </c>
      <c r="D420" s="1" t="s">
        <v>3089</v>
      </c>
      <c r="E420" s="4" t="s">
        <v>14</v>
      </c>
      <c r="F420" s="93" t="s">
        <v>15</v>
      </c>
      <c r="G420" s="4" t="s">
        <v>16</v>
      </c>
      <c r="H420" s="1" t="s">
        <v>17</v>
      </c>
      <c r="I420" s="19" t="s">
        <v>2253</v>
      </c>
      <c r="J420" s="1">
        <v>102</v>
      </c>
      <c r="K420" s="3" t="s">
        <v>13</v>
      </c>
      <c r="L420" s="1" t="s">
        <v>2824</v>
      </c>
      <c r="M420" t="s">
        <v>3042</v>
      </c>
      <c r="N420" t="str">
        <f t="shared" si="13"/>
        <v>(中２・青　森)</v>
      </c>
    </row>
    <row r="421" spans="1:14" ht="15" customHeight="1">
      <c r="A421" t="str">
        <f t="shared" si="12"/>
        <v>松岡　有里</v>
      </c>
      <c r="B421" s="1">
        <v>102</v>
      </c>
      <c r="C421" s="3" t="s">
        <v>18</v>
      </c>
      <c r="D421" s="1" t="s">
        <v>3089</v>
      </c>
      <c r="E421" s="4" t="s">
        <v>14</v>
      </c>
      <c r="F421" s="93" t="s">
        <v>19</v>
      </c>
      <c r="G421" s="4" t="s">
        <v>20</v>
      </c>
      <c r="H421" s="1" t="s">
        <v>12</v>
      </c>
      <c r="I421" s="19" t="s">
        <v>2253</v>
      </c>
      <c r="J421" s="1">
        <v>102</v>
      </c>
      <c r="K421" s="3" t="s">
        <v>18</v>
      </c>
      <c r="L421" s="1" t="s">
        <v>2590</v>
      </c>
      <c r="M421" t="s">
        <v>3042</v>
      </c>
      <c r="N421" t="str">
        <f t="shared" si="13"/>
        <v>(中３・青　森)</v>
      </c>
    </row>
    <row r="422" spans="1:14" ht="15" customHeight="1">
      <c r="A422" t="str">
        <f t="shared" si="12"/>
        <v>鳥谷部莉央</v>
      </c>
      <c r="B422" s="1">
        <v>102</v>
      </c>
      <c r="C422" s="3" t="s">
        <v>25</v>
      </c>
      <c r="D422" s="1" t="s">
        <v>3089</v>
      </c>
      <c r="E422" s="4" t="s">
        <v>26</v>
      </c>
      <c r="F422" s="93" t="s">
        <v>27</v>
      </c>
      <c r="G422" s="4" t="s">
        <v>28</v>
      </c>
      <c r="H422" s="1" t="s">
        <v>29</v>
      </c>
      <c r="I422" s="19" t="s">
        <v>2253</v>
      </c>
      <c r="J422" s="1">
        <v>102</v>
      </c>
      <c r="K422" s="3" t="s">
        <v>25</v>
      </c>
      <c r="L422" s="1" t="s">
        <v>27</v>
      </c>
      <c r="M422" t="s">
        <v>3042</v>
      </c>
      <c r="N422" t="str">
        <f t="shared" si="13"/>
        <v>(中１・青　森)</v>
      </c>
    </row>
    <row r="423" spans="1:14" ht="15" customHeight="1">
      <c r="A423" t="str">
        <f t="shared" si="12"/>
        <v>武田　　凜</v>
      </c>
      <c r="B423" s="1">
        <v>106</v>
      </c>
      <c r="C423" s="3" t="s">
        <v>68</v>
      </c>
      <c r="D423" s="1" t="s">
        <v>3079</v>
      </c>
      <c r="E423" s="4" t="s">
        <v>69</v>
      </c>
      <c r="F423" s="93" t="s">
        <v>70</v>
      </c>
      <c r="G423" s="4" t="s">
        <v>71</v>
      </c>
      <c r="H423" s="1" t="s">
        <v>12</v>
      </c>
      <c r="I423" s="19" t="s">
        <v>2254</v>
      </c>
      <c r="J423" s="1">
        <v>106</v>
      </c>
      <c r="K423" s="3" t="s">
        <v>68</v>
      </c>
      <c r="L423" s="1" t="s">
        <v>2825</v>
      </c>
      <c r="M423" t="s">
        <v>3051</v>
      </c>
      <c r="N423" t="str">
        <f t="shared" si="13"/>
        <v>(中３・山　形)</v>
      </c>
    </row>
    <row r="424" spans="1:14" ht="15" customHeight="1">
      <c r="A424" t="str">
        <f t="shared" si="12"/>
        <v>村山　紗弥</v>
      </c>
      <c r="B424" s="1">
        <v>106</v>
      </c>
      <c r="C424" s="3" t="s">
        <v>72</v>
      </c>
      <c r="D424" s="1" t="s">
        <v>3079</v>
      </c>
      <c r="E424" s="4" t="s">
        <v>69</v>
      </c>
      <c r="F424" s="93" t="s">
        <v>73</v>
      </c>
      <c r="G424" s="4" t="s">
        <v>74</v>
      </c>
      <c r="H424" s="1" t="s">
        <v>17</v>
      </c>
      <c r="I424" s="19" t="s">
        <v>2254</v>
      </c>
      <c r="J424" s="1">
        <v>106</v>
      </c>
      <c r="K424" s="3" t="s">
        <v>72</v>
      </c>
      <c r="L424" s="1" t="s">
        <v>2591</v>
      </c>
      <c r="M424" t="s">
        <v>3051</v>
      </c>
      <c r="N424" t="str">
        <f t="shared" si="13"/>
        <v>(中２・山　形)</v>
      </c>
    </row>
    <row r="425" spans="1:14" ht="15" customHeight="1">
      <c r="A425" t="str">
        <f t="shared" si="12"/>
        <v>山口百々果</v>
      </c>
      <c r="B425" s="1">
        <v>106</v>
      </c>
      <c r="C425" s="3" t="s">
        <v>75</v>
      </c>
      <c r="D425" s="1" t="s">
        <v>3079</v>
      </c>
      <c r="E425" s="4" t="s">
        <v>69</v>
      </c>
      <c r="F425" s="93" t="s">
        <v>76</v>
      </c>
      <c r="G425" s="4" t="s">
        <v>77</v>
      </c>
      <c r="H425" s="1" t="s">
        <v>17</v>
      </c>
      <c r="I425" s="19" t="s">
        <v>2254</v>
      </c>
      <c r="J425" s="1">
        <v>106</v>
      </c>
      <c r="K425" s="3" t="s">
        <v>75</v>
      </c>
      <c r="L425" s="1" t="s">
        <v>76</v>
      </c>
      <c r="M425" t="s">
        <v>3051</v>
      </c>
      <c r="N425" t="str">
        <f t="shared" si="13"/>
        <v>(中２・山　形)</v>
      </c>
    </row>
    <row r="426" spans="1:14" ht="15" customHeight="1">
      <c r="A426" t="str">
        <f t="shared" si="12"/>
        <v>大石　咲恵</v>
      </c>
      <c r="B426" s="1">
        <v>107</v>
      </c>
      <c r="C426" s="3" t="s">
        <v>93</v>
      </c>
      <c r="D426" s="1" t="s">
        <v>3080</v>
      </c>
      <c r="E426" s="4" t="s">
        <v>89</v>
      </c>
      <c r="F426" s="93" t="s">
        <v>94</v>
      </c>
      <c r="G426" s="4" t="s">
        <v>95</v>
      </c>
      <c r="H426" s="1" t="s">
        <v>17</v>
      </c>
      <c r="I426" s="19" t="s">
        <v>2229</v>
      </c>
      <c r="J426" s="1">
        <v>107</v>
      </c>
      <c r="K426" s="3" t="s">
        <v>93</v>
      </c>
      <c r="L426" s="1" t="s">
        <v>2592</v>
      </c>
      <c r="M426" t="s">
        <v>3052</v>
      </c>
      <c r="N426" t="str">
        <f t="shared" si="13"/>
        <v>(中２・福　島)</v>
      </c>
    </row>
    <row r="427" spans="1:14" ht="15" customHeight="1">
      <c r="A427" t="str">
        <f t="shared" si="12"/>
        <v>矢吹　春菜</v>
      </c>
      <c r="B427" s="1">
        <v>110</v>
      </c>
      <c r="C427" s="3" t="s">
        <v>122</v>
      </c>
      <c r="D427" s="1" t="s">
        <v>3080</v>
      </c>
      <c r="E427" s="4" t="s">
        <v>119</v>
      </c>
      <c r="F427" s="93" t="s">
        <v>123</v>
      </c>
      <c r="G427" s="4" t="s">
        <v>124</v>
      </c>
      <c r="H427" s="1" t="s">
        <v>125</v>
      </c>
      <c r="I427" s="19" t="s">
        <v>2230</v>
      </c>
      <c r="J427" s="1">
        <v>110</v>
      </c>
      <c r="K427" s="3" t="s">
        <v>122</v>
      </c>
      <c r="L427" s="1" t="s">
        <v>2593</v>
      </c>
      <c r="M427" t="s">
        <v>3052</v>
      </c>
      <c r="N427" t="str">
        <f t="shared" si="13"/>
        <v>(中１・福　島)</v>
      </c>
    </row>
    <row r="428" spans="1:14" ht="15" customHeight="1">
      <c r="A428" t="str">
        <f t="shared" si="12"/>
        <v>矢吹　佑人</v>
      </c>
      <c r="B428" s="1">
        <v>110</v>
      </c>
      <c r="C428" s="3" t="s">
        <v>126</v>
      </c>
      <c r="D428" s="1" t="s">
        <v>3080</v>
      </c>
      <c r="E428" s="4" t="s">
        <v>119</v>
      </c>
      <c r="F428" s="93" t="s">
        <v>127</v>
      </c>
      <c r="G428" s="4" t="s">
        <v>128</v>
      </c>
      <c r="H428" s="1" t="s">
        <v>129</v>
      </c>
      <c r="I428" s="19" t="s">
        <v>2230</v>
      </c>
      <c r="J428" s="1">
        <v>110</v>
      </c>
      <c r="K428" s="3" t="s">
        <v>126</v>
      </c>
      <c r="L428" s="1" t="s">
        <v>2594</v>
      </c>
      <c r="M428" t="s">
        <v>3052</v>
      </c>
      <c r="N428" t="str">
        <f t="shared" si="13"/>
        <v>(中３・福　島)</v>
      </c>
    </row>
    <row r="429" spans="1:14" ht="15" customHeight="1">
      <c r="A429" t="str">
        <f t="shared" si="12"/>
        <v>薄　璃莉花</v>
      </c>
      <c r="B429" s="1">
        <v>111</v>
      </c>
      <c r="C429" s="3" t="s">
        <v>139</v>
      </c>
      <c r="D429" s="1" t="s">
        <v>3064</v>
      </c>
      <c r="E429" s="4" t="s">
        <v>136</v>
      </c>
      <c r="F429" s="92" t="s">
        <v>140</v>
      </c>
      <c r="G429" s="4" t="s">
        <v>141</v>
      </c>
      <c r="H429" s="1" t="s">
        <v>125</v>
      </c>
      <c r="I429" s="19" t="s">
        <v>2203</v>
      </c>
      <c r="J429" s="1">
        <v>111</v>
      </c>
      <c r="K429" s="3" t="s">
        <v>139</v>
      </c>
      <c r="L429" s="2" t="s">
        <v>2595</v>
      </c>
      <c r="M429" t="s">
        <v>3028</v>
      </c>
      <c r="N429" t="str">
        <f t="shared" si="13"/>
        <v>(中１・茨　城)</v>
      </c>
    </row>
    <row r="430" spans="1:14" ht="15" customHeight="1">
      <c r="A430" t="str">
        <f t="shared" si="12"/>
        <v>植田　壱哉</v>
      </c>
      <c r="B430" s="1">
        <v>112</v>
      </c>
      <c r="C430" s="3" t="s">
        <v>147</v>
      </c>
      <c r="D430" s="1" t="s">
        <v>3064</v>
      </c>
      <c r="E430" s="4" t="s">
        <v>143</v>
      </c>
      <c r="F430" s="93" t="s">
        <v>148</v>
      </c>
      <c r="G430" s="4" t="s">
        <v>149</v>
      </c>
      <c r="H430" s="1" t="s">
        <v>17</v>
      </c>
      <c r="I430" s="19" t="s">
        <v>2173</v>
      </c>
      <c r="J430" s="1">
        <v>112</v>
      </c>
      <c r="K430" s="3" t="s">
        <v>147</v>
      </c>
      <c r="L430" s="1" t="s">
        <v>2596</v>
      </c>
      <c r="M430" t="s">
        <v>3028</v>
      </c>
      <c r="N430" t="str">
        <f t="shared" si="13"/>
        <v>(中２・茨　城)</v>
      </c>
    </row>
    <row r="431" spans="1:14" ht="15" customHeight="1">
      <c r="A431" t="str">
        <f t="shared" si="12"/>
        <v>小沼　可怜</v>
      </c>
      <c r="B431" s="1">
        <v>113</v>
      </c>
      <c r="C431" s="3" t="s">
        <v>150</v>
      </c>
      <c r="D431" s="1" t="s">
        <v>3064</v>
      </c>
      <c r="E431" s="4" t="s">
        <v>151</v>
      </c>
      <c r="F431" s="93" t="s">
        <v>152</v>
      </c>
      <c r="G431" s="4" t="s">
        <v>153</v>
      </c>
      <c r="H431" s="1" t="s">
        <v>125</v>
      </c>
      <c r="I431" s="19" t="s">
        <v>2255</v>
      </c>
      <c r="J431" s="1">
        <v>113</v>
      </c>
      <c r="K431" s="3" t="s">
        <v>150</v>
      </c>
      <c r="L431" s="1" t="s">
        <v>2597</v>
      </c>
      <c r="M431" t="s">
        <v>3028</v>
      </c>
      <c r="N431" t="str">
        <f t="shared" si="13"/>
        <v>(中１・茨　城)</v>
      </c>
    </row>
    <row r="432" spans="1:14" ht="15" customHeight="1">
      <c r="A432" t="str">
        <f t="shared" si="12"/>
        <v>菖蒲沢悠叶</v>
      </c>
      <c r="B432" s="1">
        <v>113</v>
      </c>
      <c r="C432" s="3" t="s">
        <v>154</v>
      </c>
      <c r="D432" s="1" t="s">
        <v>3064</v>
      </c>
      <c r="E432" s="4" t="s">
        <v>151</v>
      </c>
      <c r="F432" s="93" t="s">
        <v>155</v>
      </c>
      <c r="G432" s="4" t="s">
        <v>156</v>
      </c>
      <c r="H432" s="1" t="s">
        <v>157</v>
      </c>
      <c r="I432" s="19" t="s">
        <v>2255</v>
      </c>
      <c r="J432" s="1">
        <v>113</v>
      </c>
      <c r="K432" s="3" t="s">
        <v>154</v>
      </c>
      <c r="L432" s="1" t="s">
        <v>155</v>
      </c>
      <c r="M432" t="s">
        <v>3028</v>
      </c>
      <c r="N432" t="str">
        <f t="shared" si="13"/>
        <v>(中２・茨　城)</v>
      </c>
    </row>
    <row r="433" spans="1:14" ht="15" customHeight="1">
      <c r="A433" t="str">
        <f t="shared" si="12"/>
        <v>大越　智也</v>
      </c>
      <c r="B433" s="1">
        <v>113</v>
      </c>
      <c r="C433" s="3" t="s">
        <v>158</v>
      </c>
      <c r="D433" s="1" t="s">
        <v>3064</v>
      </c>
      <c r="E433" s="4" t="s">
        <v>151</v>
      </c>
      <c r="F433" s="93" t="s">
        <v>159</v>
      </c>
      <c r="G433" s="4" t="s">
        <v>160</v>
      </c>
      <c r="H433" s="1" t="s">
        <v>157</v>
      </c>
      <c r="I433" s="19" t="s">
        <v>2255</v>
      </c>
      <c r="J433" s="1">
        <v>113</v>
      </c>
      <c r="K433" s="3" t="s">
        <v>158</v>
      </c>
      <c r="L433" s="1" t="s">
        <v>2598</v>
      </c>
      <c r="M433" t="s">
        <v>3028</v>
      </c>
      <c r="N433" t="str">
        <f t="shared" si="13"/>
        <v>(中２・茨　城)</v>
      </c>
    </row>
    <row r="434" spans="1:14" ht="15" customHeight="1">
      <c r="A434" t="str">
        <f t="shared" si="12"/>
        <v>小野　夏怜</v>
      </c>
      <c r="B434" s="1">
        <v>114</v>
      </c>
      <c r="C434" s="3" t="s">
        <v>183</v>
      </c>
      <c r="D434" s="1" t="s">
        <v>3064</v>
      </c>
      <c r="E434" s="4" t="s">
        <v>173</v>
      </c>
      <c r="F434" s="92" t="s">
        <v>184</v>
      </c>
      <c r="G434" s="4" t="s">
        <v>185</v>
      </c>
      <c r="H434" s="1" t="s">
        <v>17</v>
      </c>
      <c r="I434" s="19" t="s">
        <v>2174</v>
      </c>
      <c r="J434" s="1">
        <v>114</v>
      </c>
      <c r="K434" s="3" t="s">
        <v>183</v>
      </c>
      <c r="L434" s="2" t="s">
        <v>2599</v>
      </c>
      <c r="M434" t="s">
        <v>3028</v>
      </c>
      <c r="N434" t="str">
        <f t="shared" si="13"/>
        <v>(中２・茨　城)</v>
      </c>
    </row>
    <row r="435" spans="1:14" ht="15" customHeight="1">
      <c r="A435" t="str">
        <f t="shared" si="12"/>
        <v>石川　恭平</v>
      </c>
      <c r="B435" s="99">
        <v>114</v>
      </c>
      <c r="C435" s="3" t="s">
        <v>186</v>
      </c>
      <c r="D435" s="1" t="s">
        <v>3064</v>
      </c>
      <c r="E435" s="4" t="s">
        <v>173</v>
      </c>
      <c r="F435" s="92" t="s">
        <v>3096</v>
      </c>
      <c r="G435" s="4" t="s">
        <v>187</v>
      </c>
      <c r="H435" s="1" t="s">
        <v>17</v>
      </c>
      <c r="I435" s="19" t="s">
        <v>2174</v>
      </c>
      <c r="J435" s="1">
        <v>114</v>
      </c>
      <c r="K435" s="3" t="s">
        <v>186</v>
      </c>
      <c r="L435" s="2" t="s">
        <v>3107</v>
      </c>
      <c r="M435" t="s">
        <v>3028</v>
      </c>
      <c r="N435" t="str">
        <f t="shared" si="13"/>
        <v>(中２・茨　城)</v>
      </c>
    </row>
    <row r="436" spans="1:14" ht="15" customHeight="1">
      <c r="A436" t="str">
        <f t="shared" si="12"/>
        <v>松﨑　結大</v>
      </c>
      <c r="B436" s="1">
        <v>114</v>
      </c>
      <c r="C436" s="3" t="s">
        <v>188</v>
      </c>
      <c r="D436" s="1" t="s">
        <v>3064</v>
      </c>
      <c r="E436" s="4" t="s">
        <v>173</v>
      </c>
      <c r="F436" s="92" t="s">
        <v>189</v>
      </c>
      <c r="G436" s="4" t="s">
        <v>190</v>
      </c>
      <c r="H436" s="1" t="s">
        <v>17</v>
      </c>
      <c r="I436" s="19" t="s">
        <v>2174</v>
      </c>
      <c r="J436" s="1">
        <v>114</v>
      </c>
      <c r="K436" s="3" t="s">
        <v>188</v>
      </c>
      <c r="L436" s="2" t="s">
        <v>2600</v>
      </c>
      <c r="M436" t="s">
        <v>3028</v>
      </c>
      <c r="N436" t="str">
        <f t="shared" si="13"/>
        <v>(中２・茨　城)</v>
      </c>
    </row>
    <row r="437" spans="1:14" ht="15" customHeight="1">
      <c r="A437" t="str">
        <f t="shared" si="12"/>
        <v>山内　悠渡</v>
      </c>
      <c r="B437" s="1">
        <v>114</v>
      </c>
      <c r="C437" s="3" t="s">
        <v>191</v>
      </c>
      <c r="D437" s="1" t="s">
        <v>3064</v>
      </c>
      <c r="E437" s="4" t="s">
        <v>173</v>
      </c>
      <c r="F437" s="92" t="s">
        <v>192</v>
      </c>
      <c r="G437" s="4" t="s">
        <v>193</v>
      </c>
      <c r="H437" s="1" t="s">
        <v>17</v>
      </c>
      <c r="I437" s="19" t="s">
        <v>2174</v>
      </c>
      <c r="J437" s="1">
        <v>114</v>
      </c>
      <c r="K437" s="3" t="s">
        <v>191</v>
      </c>
      <c r="L437" s="2" t="s">
        <v>2601</v>
      </c>
      <c r="M437" t="s">
        <v>3028</v>
      </c>
      <c r="N437" t="str">
        <f t="shared" si="13"/>
        <v>(中２・茨　城)</v>
      </c>
    </row>
    <row r="438" spans="1:14" ht="15" customHeight="1">
      <c r="A438" t="str">
        <f t="shared" si="12"/>
        <v>小川　理緒</v>
      </c>
      <c r="B438" s="1">
        <v>115</v>
      </c>
      <c r="C438" s="3" t="s">
        <v>214</v>
      </c>
      <c r="D438" s="1" t="s">
        <v>3081</v>
      </c>
      <c r="E438" s="4" t="s">
        <v>211</v>
      </c>
      <c r="F438" s="93" t="s">
        <v>215</v>
      </c>
      <c r="G438" s="4" t="s">
        <v>216</v>
      </c>
      <c r="H438" s="1" t="s">
        <v>17</v>
      </c>
      <c r="I438" s="19" t="s">
        <v>2204</v>
      </c>
      <c r="J438" s="1">
        <v>115</v>
      </c>
      <c r="K438" s="3" t="s">
        <v>214</v>
      </c>
      <c r="L438" s="1" t="s">
        <v>2602</v>
      </c>
      <c r="M438" t="s">
        <v>3053</v>
      </c>
      <c r="N438" t="str">
        <f t="shared" si="13"/>
        <v>(中２・栃　木)</v>
      </c>
    </row>
    <row r="439" spans="1:14" ht="15" customHeight="1">
      <c r="A439" t="str">
        <f t="shared" si="12"/>
        <v>篠塚　晴斗</v>
      </c>
      <c r="B439" s="1">
        <v>118</v>
      </c>
      <c r="C439" s="3" t="s">
        <v>235</v>
      </c>
      <c r="D439" s="1" t="s">
        <v>3065</v>
      </c>
      <c r="E439" s="4" t="s">
        <v>232</v>
      </c>
      <c r="F439" s="93" t="s">
        <v>236</v>
      </c>
      <c r="G439" s="4" t="s">
        <v>237</v>
      </c>
      <c r="H439" s="1" t="s">
        <v>12</v>
      </c>
      <c r="I439" s="19" t="s">
        <v>2256</v>
      </c>
      <c r="J439" s="1">
        <v>118</v>
      </c>
      <c r="K439" s="3" t="s">
        <v>235</v>
      </c>
      <c r="L439" s="1" t="s">
        <v>2603</v>
      </c>
      <c r="M439" t="s">
        <v>3029</v>
      </c>
      <c r="N439" t="str">
        <f t="shared" si="13"/>
        <v>(中３・埼　玉)</v>
      </c>
    </row>
    <row r="440" spans="1:14" ht="15" customHeight="1">
      <c r="A440" t="str">
        <f t="shared" si="12"/>
        <v>井上　希萌</v>
      </c>
      <c r="B440" s="1">
        <v>119</v>
      </c>
      <c r="C440" s="3" t="s">
        <v>263</v>
      </c>
      <c r="D440" s="1" t="s">
        <v>3065</v>
      </c>
      <c r="E440" s="4" t="s">
        <v>239</v>
      </c>
      <c r="F440" s="93" t="s">
        <v>264</v>
      </c>
      <c r="G440" s="4" t="s">
        <v>265</v>
      </c>
      <c r="H440" s="1" t="s">
        <v>17</v>
      </c>
      <c r="I440" s="19" t="s">
        <v>2175</v>
      </c>
      <c r="J440" s="1">
        <v>119</v>
      </c>
      <c r="K440" s="3" t="s">
        <v>263</v>
      </c>
      <c r="L440" s="1" t="s">
        <v>2604</v>
      </c>
      <c r="M440" t="s">
        <v>3029</v>
      </c>
      <c r="N440" t="str">
        <f t="shared" si="13"/>
        <v>(中２・埼　玉)</v>
      </c>
    </row>
    <row r="441" spans="1:14" ht="15" customHeight="1">
      <c r="A441" t="str">
        <f t="shared" si="12"/>
        <v>稲村　勇樹</v>
      </c>
      <c r="B441" s="1">
        <v>119</v>
      </c>
      <c r="C441" s="3" t="s">
        <v>266</v>
      </c>
      <c r="D441" s="1" t="s">
        <v>3065</v>
      </c>
      <c r="E441" s="4" t="s">
        <v>239</v>
      </c>
      <c r="F441" s="93" t="s">
        <v>267</v>
      </c>
      <c r="G441" s="4" t="s">
        <v>268</v>
      </c>
      <c r="H441" s="1" t="s">
        <v>17</v>
      </c>
      <c r="I441" s="19" t="s">
        <v>2175</v>
      </c>
      <c r="J441" s="1">
        <v>119</v>
      </c>
      <c r="K441" s="3" t="s">
        <v>266</v>
      </c>
      <c r="L441" s="1" t="s">
        <v>2605</v>
      </c>
      <c r="M441" t="s">
        <v>3029</v>
      </c>
      <c r="N441" t="str">
        <f t="shared" si="13"/>
        <v>(中２・埼　玉)</v>
      </c>
    </row>
    <row r="442" spans="1:14" ht="15" customHeight="1">
      <c r="A442" t="str">
        <f t="shared" si="12"/>
        <v>佐々木郁翔</v>
      </c>
      <c r="B442" s="1">
        <v>119</v>
      </c>
      <c r="C442" s="3" t="s">
        <v>269</v>
      </c>
      <c r="D442" s="1" t="s">
        <v>3065</v>
      </c>
      <c r="E442" s="4" t="s">
        <v>239</v>
      </c>
      <c r="F442" s="93" t="s">
        <v>270</v>
      </c>
      <c r="G442" s="4" t="s">
        <v>271</v>
      </c>
      <c r="H442" s="1" t="s">
        <v>12</v>
      </c>
      <c r="I442" s="19" t="s">
        <v>2175</v>
      </c>
      <c r="J442" s="1">
        <v>119</v>
      </c>
      <c r="K442" s="3" t="s">
        <v>269</v>
      </c>
      <c r="L442" s="1" t="s">
        <v>270</v>
      </c>
      <c r="M442" t="s">
        <v>3029</v>
      </c>
      <c r="N442" t="str">
        <f t="shared" si="13"/>
        <v>(中３・埼　玉)</v>
      </c>
    </row>
    <row r="443" spans="1:14" ht="15" customHeight="1">
      <c r="A443" t="str">
        <f t="shared" si="12"/>
        <v>辻窪　凛音</v>
      </c>
      <c r="B443" s="1">
        <v>121</v>
      </c>
      <c r="C443" s="3" t="s">
        <v>429</v>
      </c>
      <c r="D443" s="1" t="s">
        <v>3065</v>
      </c>
      <c r="E443" s="4" t="s">
        <v>315</v>
      </c>
      <c r="F443" s="92" t="s">
        <v>430</v>
      </c>
      <c r="G443" s="4" t="s">
        <v>431</v>
      </c>
      <c r="H443" s="1" t="s">
        <v>29</v>
      </c>
      <c r="I443" s="19" t="s">
        <v>2176</v>
      </c>
      <c r="J443" s="1">
        <v>121</v>
      </c>
      <c r="K443" s="3" t="s">
        <v>429</v>
      </c>
      <c r="L443" s="2" t="s">
        <v>2606</v>
      </c>
      <c r="M443" t="s">
        <v>3029</v>
      </c>
      <c r="N443" t="str">
        <f t="shared" si="13"/>
        <v>(中１・埼　玉)</v>
      </c>
    </row>
    <row r="444" spans="1:14" ht="15" customHeight="1">
      <c r="A444" t="str">
        <f t="shared" si="12"/>
        <v>小原　陽菜</v>
      </c>
      <c r="B444" s="1">
        <v>121</v>
      </c>
      <c r="C444" s="3" t="s">
        <v>432</v>
      </c>
      <c r="D444" s="1" t="s">
        <v>3065</v>
      </c>
      <c r="E444" s="4" t="s">
        <v>315</v>
      </c>
      <c r="F444" s="92" t="s">
        <v>433</v>
      </c>
      <c r="G444" s="4" t="s">
        <v>434</v>
      </c>
      <c r="H444" s="1" t="s">
        <v>29</v>
      </c>
      <c r="I444" s="19" t="s">
        <v>2176</v>
      </c>
      <c r="J444" s="1">
        <v>121</v>
      </c>
      <c r="K444" s="3" t="s">
        <v>432</v>
      </c>
      <c r="L444" s="2" t="s">
        <v>2607</v>
      </c>
      <c r="M444" t="s">
        <v>3029</v>
      </c>
      <c r="N444" t="str">
        <f t="shared" si="13"/>
        <v>(中１・埼　玉)</v>
      </c>
    </row>
    <row r="445" spans="1:14" ht="15" customHeight="1">
      <c r="A445" t="str">
        <f t="shared" si="12"/>
        <v>後藤　佳歩</v>
      </c>
      <c r="B445" s="1">
        <v>121</v>
      </c>
      <c r="C445" s="3" t="s">
        <v>435</v>
      </c>
      <c r="D445" s="1" t="s">
        <v>3065</v>
      </c>
      <c r="E445" s="4" t="s">
        <v>315</v>
      </c>
      <c r="F445" s="92" t="s">
        <v>436</v>
      </c>
      <c r="G445" s="4" t="s">
        <v>437</v>
      </c>
      <c r="H445" s="1" t="s">
        <v>12</v>
      </c>
      <c r="I445" s="19" t="s">
        <v>2176</v>
      </c>
      <c r="J445" s="1">
        <v>121</v>
      </c>
      <c r="K445" s="3" t="s">
        <v>435</v>
      </c>
      <c r="L445" s="2" t="s">
        <v>2608</v>
      </c>
      <c r="M445" t="s">
        <v>3029</v>
      </c>
      <c r="N445" t="str">
        <f t="shared" si="13"/>
        <v>(中３・埼　玉)</v>
      </c>
    </row>
    <row r="446" spans="1:14" ht="15" customHeight="1">
      <c r="A446" t="str">
        <f t="shared" si="12"/>
        <v>荒川　心音</v>
      </c>
      <c r="B446" s="1">
        <v>121</v>
      </c>
      <c r="C446" s="3" t="s">
        <v>438</v>
      </c>
      <c r="D446" s="1" t="s">
        <v>3065</v>
      </c>
      <c r="E446" s="4" t="s">
        <v>315</v>
      </c>
      <c r="F446" s="92" t="s">
        <v>439</v>
      </c>
      <c r="G446" s="4" t="s">
        <v>440</v>
      </c>
      <c r="H446" s="1" t="s">
        <v>29</v>
      </c>
      <c r="I446" s="19" t="s">
        <v>2176</v>
      </c>
      <c r="J446" s="1">
        <v>121</v>
      </c>
      <c r="K446" s="3" t="s">
        <v>438</v>
      </c>
      <c r="L446" s="2" t="s">
        <v>2609</v>
      </c>
      <c r="M446" t="s">
        <v>3029</v>
      </c>
      <c r="N446" t="str">
        <f t="shared" si="13"/>
        <v>(中１・埼　玉)</v>
      </c>
    </row>
    <row r="447" spans="1:14" ht="15" customHeight="1">
      <c r="A447" t="str">
        <f t="shared" si="12"/>
        <v>鈴木　琉心</v>
      </c>
      <c r="B447" s="1">
        <v>121</v>
      </c>
      <c r="C447" s="3" t="s">
        <v>441</v>
      </c>
      <c r="D447" s="1" t="s">
        <v>3065</v>
      </c>
      <c r="E447" s="4" t="s">
        <v>315</v>
      </c>
      <c r="F447" s="92" t="s">
        <v>442</v>
      </c>
      <c r="G447" s="4" t="s">
        <v>443</v>
      </c>
      <c r="H447" s="1" t="s">
        <v>29</v>
      </c>
      <c r="I447" s="19" t="s">
        <v>2176</v>
      </c>
      <c r="J447" s="1">
        <v>121</v>
      </c>
      <c r="K447" s="3" t="s">
        <v>441</v>
      </c>
      <c r="L447" s="2" t="s">
        <v>2610</v>
      </c>
      <c r="M447" t="s">
        <v>3029</v>
      </c>
      <c r="N447" t="str">
        <f t="shared" si="13"/>
        <v>(中１・埼　玉)</v>
      </c>
    </row>
    <row r="448" spans="1:14" ht="15" customHeight="1">
      <c r="A448" t="str">
        <f t="shared" si="12"/>
        <v>今井菜々香</v>
      </c>
      <c r="B448" s="1">
        <v>121</v>
      </c>
      <c r="C448" s="3" t="s">
        <v>444</v>
      </c>
      <c r="D448" s="1" t="s">
        <v>3065</v>
      </c>
      <c r="E448" s="4" t="s">
        <v>315</v>
      </c>
      <c r="F448" s="92" t="s">
        <v>445</v>
      </c>
      <c r="G448" s="4" t="s">
        <v>446</v>
      </c>
      <c r="H448" s="1" t="s">
        <v>17</v>
      </c>
      <c r="I448" s="19" t="s">
        <v>2176</v>
      </c>
      <c r="J448" s="1">
        <v>121</v>
      </c>
      <c r="K448" s="3" t="s">
        <v>444</v>
      </c>
      <c r="L448" s="2" t="s">
        <v>445</v>
      </c>
      <c r="M448" t="s">
        <v>3029</v>
      </c>
      <c r="N448" t="str">
        <f t="shared" si="13"/>
        <v>(中２・埼　玉)</v>
      </c>
    </row>
    <row r="449" spans="1:14" ht="15" customHeight="1">
      <c r="A449" t="str">
        <f t="shared" si="12"/>
        <v>齋藤　陽葵</v>
      </c>
      <c r="B449" s="1">
        <v>121</v>
      </c>
      <c r="C449" s="3" t="s">
        <v>447</v>
      </c>
      <c r="D449" s="1" t="s">
        <v>3065</v>
      </c>
      <c r="E449" s="4" t="s">
        <v>315</v>
      </c>
      <c r="F449" s="92" t="s">
        <v>448</v>
      </c>
      <c r="G449" s="4" t="s">
        <v>449</v>
      </c>
      <c r="H449" s="1" t="s">
        <v>12</v>
      </c>
      <c r="I449" s="19" t="s">
        <v>2176</v>
      </c>
      <c r="J449" s="1">
        <v>121</v>
      </c>
      <c r="K449" s="3" t="s">
        <v>447</v>
      </c>
      <c r="L449" s="2" t="s">
        <v>2611</v>
      </c>
      <c r="M449" t="s">
        <v>3029</v>
      </c>
      <c r="N449" t="str">
        <f t="shared" si="13"/>
        <v>(中３・埼　玉)</v>
      </c>
    </row>
    <row r="450" spans="1:14" ht="15" customHeight="1">
      <c r="A450" t="str">
        <f t="shared" si="12"/>
        <v>木村　らら</v>
      </c>
      <c r="B450" s="1">
        <v>121</v>
      </c>
      <c r="C450" s="3" t="s">
        <v>450</v>
      </c>
      <c r="D450" s="1" t="s">
        <v>3065</v>
      </c>
      <c r="E450" s="4" t="s">
        <v>315</v>
      </c>
      <c r="F450" s="92" t="s">
        <v>451</v>
      </c>
      <c r="G450" s="4" t="s">
        <v>452</v>
      </c>
      <c r="H450" s="1" t="s">
        <v>17</v>
      </c>
      <c r="I450" s="19" t="s">
        <v>2176</v>
      </c>
      <c r="J450" s="1">
        <v>121</v>
      </c>
      <c r="K450" s="3" t="s">
        <v>450</v>
      </c>
      <c r="L450" s="2" t="s">
        <v>2612</v>
      </c>
      <c r="M450" t="s">
        <v>3029</v>
      </c>
      <c r="N450" t="str">
        <f t="shared" si="13"/>
        <v>(中２・埼　玉)</v>
      </c>
    </row>
    <row r="451" spans="1:14" ht="15" customHeight="1">
      <c r="A451" t="str">
        <f t="shared" ref="A451:A514" si="14">F451</f>
        <v>吉澤　寧々</v>
      </c>
      <c r="B451" s="1">
        <v>121</v>
      </c>
      <c r="C451" s="3" t="s">
        <v>524</v>
      </c>
      <c r="D451" s="1" t="s">
        <v>3065</v>
      </c>
      <c r="E451" s="4" t="s">
        <v>495</v>
      </c>
      <c r="F451" s="92" t="s">
        <v>525</v>
      </c>
      <c r="G451" s="4" t="s">
        <v>526</v>
      </c>
      <c r="H451" s="1" t="s">
        <v>125</v>
      </c>
      <c r="I451" s="19" t="s">
        <v>2176</v>
      </c>
      <c r="J451" s="1">
        <v>121</v>
      </c>
      <c r="K451" s="3" t="s">
        <v>524</v>
      </c>
      <c r="L451" s="2" t="s">
        <v>2613</v>
      </c>
      <c r="M451" t="s">
        <v>3029</v>
      </c>
      <c r="N451" t="str">
        <f t="shared" ref="N451:N514" si="15">"("&amp;H451&amp;"・"&amp;M451&amp;")"</f>
        <v>(中１・埼　玉)</v>
      </c>
    </row>
    <row r="452" spans="1:14" ht="15" customHeight="1">
      <c r="A452" t="str">
        <f t="shared" si="14"/>
        <v>川俣　璃奈</v>
      </c>
      <c r="B452" s="1">
        <v>121</v>
      </c>
      <c r="C452" s="3" t="s">
        <v>527</v>
      </c>
      <c r="D452" s="1" t="s">
        <v>3065</v>
      </c>
      <c r="E452" s="4" t="s">
        <v>495</v>
      </c>
      <c r="F452" s="92" t="s">
        <v>528</v>
      </c>
      <c r="G452" s="4" t="s">
        <v>529</v>
      </c>
      <c r="H452" s="1" t="s">
        <v>530</v>
      </c>
      <c r="I452" s="19" t="s">
        <v>2176</v>
      </c>
      <c r="J452" s="1">
        <v>121</v>
      </c>
      <c r="K452" s="3" t="s">
        <v>527</v>
      </c>
      <c r="L452" s="2" t="s">
        <v>2614</v>
      </c>
      <c r="M452" t="s">
        <v>3029</v>
      </c>
      <c r="N452" t="str">
        <f t="shared" si="15"/>
        <v>(中１・埼　玉)</v>
      </c>
    </row>
    <row r="453" spans="1:14" ht="15" customHeight="1">
      <c r="A453" t="str">
        <f t="shared" si="14"/>
        <v>関根　唯未</v>
      </c>
      <c r="B453" s="1">
        <v>121</v>
      </c>
      <c r="C453" s="3" t="s">
        <v>531</v>
      </c>
      <c r="D453" s="1" t="s">
        <v>3065</v>
      </c>
      <c r="E453" s="4" t="s">
        <v>495</v>
      </c>
      <c r="F453" s="92" t="s">
        <v>532</v>
      </c>
      <c r="G453" s="4" t="s">
        <v>533</v>
      </c>
      <c r="H453" s="1" t="s">
        <v>157</v>
      </c>
      <c r="I453" s="19" t="s">
        <v>2176</v>
      </c>
      <c r="J453" s="1">
        <v>121</v>
      </c>
      <c r="K453" s="3" t="s">
        <v>531</v>
      </c>
      <c r="L453" s="2" t="s">
        <v>2615</v>
      </c>
      <c r="M453" t="s">
        <v>3029</v>
      </c>
      <c r="N453" t="str">
        <f t="shared" si="15"/>
        <v>(中２・埼　玉)</v>
      </c>
    </row>
    <row r="454" spans="1:14" ht="15" customHeight="1">
      <c r="A454" t="str">
        <f t="shared" si="14"/>
        <v>青木　冬弥</v>
      </c>
      <c r="B454" s="1">
        <v>126</v>
      </c>
      <c r="C454" s="3" t="s">
        <v>566</v>
      </c>
      <c r="D454" s="1" t="s">
        <v>3065</v>
      </c>
      <c r="E454" s="4" t="s">
        <v>567</v>
      </c>
      <c r="F454" s="93" t="s">
        <v>568</v>
      </c>
      <c r="G454" s="4" t="s">
        <v>569</v>
      </c>
      <c r="H454" s="1" t="s">
        <v>17</v>
      </c>
      <c r="I454" s="19" t="s">
        <v>2257</v>
      </c>
      <c r="J454" s="1">
        <v>126</v>
      </c>
      <c r="K454" s="3" t="s">
        <v>566</v>
      </c>
      <c r="L454" s="1" t="s">
        <v>2616</v>
      </c>
      <c r="M454" t="s">
        <v>3029</v>
      </c>
      <c r="N454" t="str">
        <f t="shared" si="15"/>
        <v>(中２・埼　玉)</v>
      </c>
    </row>
    <row r="455" spans="1:14" ht="15" customHeight="1">
      <c r="A455" t="str">
        <f t="shared" si="14"/>
        <v>鹿野　琴音</v>
      </c>
      <c r="B455" s="1">
        <v>126</v>
      </c>
      <c r="C455" s="3" t="s">
        <v>570</v>
      </c>
      <c r="D455" s="1" t="s">
        <v>3065</v>
      </c>
      <c r="E455" s="4" t="s">
        <v>567</v>
      </c>
      <c r="F455" s="93" t="s">
        <v>571</v>
      </c>
      <c r="G455" s="4" t="s">
        <v>572</v>
      </c>
      <c r="H455" s="1" t="s">
        <v>29</v>
      </c>
      <c r="I455" s="19" t="s">
        <v>2257</v>
      </c>
      <c r="J455" s="1">
        <v>126</v>
      </c>
      <c r="K455" s="3" t="s">
        <v>570</v>
      </c>
      <c r="L455" s="1" t="s">
        <v>2617</v>
      </c>
      <c r="M455" t="s">
        <v>3029</v>
      </c>
      <c r="N455" t="str">
        <f t="shared" si="15"/>
        <v>(中１・埼　玉)</v>
      </c>
    </row>
    <row r="456" spans="1:14" ht="15" customHeight="1">
      <c r="A456" t="str">
        <f t="shared" si="14"/>
        <v>渡辺　詩音</v>
      </c>
      <c r="B456" s="1">
        <v>126</v>
      </c>
      <c r="C456" s="3" t="s">
        <v>573</v>
      </c>
      <c r="D456" s="1" t="s">
        <v>3065</v>
      </c>
      <c r="E456" s="4" t="s">
        <v>567</v>
      </c>
      <c r="F456" s="93" t="s">
        <v>574</v>
      </c>
      <c r="G456" s="4" t="s">
        <v>575</v>
      </c>
      <c r="H456" s="1" t="s">
        <v>29</v>
      </c>
      <c r="I456" s="19" t="s">
        <v>2257</v>
      </c>
      <c r="J456" s="1">
        <v>126</v>
      </c>
      <c r="K456" s="3" t="s">
        <v>573</v>
      </c>
      <c r="L456" s="1" t="s">
        <v>2618</v>
      </c>
      <c r="M456" t="s">
        <v>3029</v>
      </c>
      <c r="N456" t="str">
        <f t="shared" si="15"/>
        <v>(中１・埼　玉)</v>
      </c>
    </row>
    <row r="457" spans="1:14" ht="15" customHeight="1">
      <c r="A457" t="str">
        <f t="shared" si="14"/>
        <v>秋本　　匠</v>
      </c>
      <c r="B457" s="1">
        <v>127</v>
      </c>
      <c r="C457" s="3" t="s">
        <v>665</v>
      </c>
      <c r="D457" s="1" t="s">
        <v>3066</v>
      </c>
      <c r="E457" s="4" t="s">
        <v>578</v>
      </c>
      <c r="F457" s="93" t="s">
        <v>666</v>
      </c>
      <c r="G457" s="4" t="s">
        <v>667</v>
      </c>
      <c r="H457" s="1" t="s">
        <v>29</v>
      </c>
      <c r="I457" s="19" t="s">
        <v>2178</v>
      </c>
      <c r="J457" s="1">
        <v>127</v>
      </c>
      <c r="K457" s="3" t="s">
        <v>665</v>
      </c>
      <c r="L457" s="1" t="s">
        <v>2826</v>
      </c>
      <c r="M457" t="s">
        <v>3030</v>
      </c>
      <c r="N457" t="str">
        <f t="shared" si="15"/>
        <v>(中１・千　葉)</v>
      </c>
    </row>
    <row r="458" spans="1:14" ht="15" customHeight="1">
      <c r="A458" t="str">
        <f t="shared" si="14"/>
        <v>井原　央登</v>
      </c>
      <c r="B458" s="1">
        <v>127</v>
      </c>
      <c r="C458" s="3" t="s">
        <v>668</v>
      </c>
      <c r="D458" s="1" t="s">
        <v>3066</v>
      </c>
      <c r="E458" s="4" t="s">
        <v>578</v>
      </c>
      <c r="F458" s="93" t="s">
        <v>669</v>
      </c>
      <c r="G458" s="4" t="s">
        <v>670</v>
      </c>
      <c r="H458" s="1" t="s">
        <v>29</v>
      </c>
      <c r="I458" s="19" t="s">
        <v>2178</v>
      </c>
      <c r="J458" s="1">
        <v>127</v>
      </c>
      <c r="K458" s="3" t="s">
        <v>668</v>
      </c>
      <c r="L458" s="1" t="s">
        <v>2619</v>
      </c>
      <c r="M458" t="s">
        <v>3030</v>
      </c>
      <c r="N458" t="str">
        <f t="shared" si="15"/>
        <v>(中１・千　葉)</v>
      </c>
    </row>
    <row r="459" spans="1:14" ht="15" customHeight="1">
      <c r="A459" t="str">
        <f t="shared" si="14"/>
        <v>嶋根　誠也</v>
      </c>
      <c r="B459" s="1">
        <v>127</v>
      </c>
      <c r="C459" s="3" t="s">
        <v>671</v>
      </c>
      <c r="D459" s="1" t="s">
        <v>3066</v>
      </c>
      <c r="E459" s="4" t="s">
        <v>578</v>
      </c>
      <c r="F459" s="93" t="s">
        <v>672</v>
      </c>
      <c r="G459" s="4" t="s">
        <v>673</v>
      </c>
      <c r="H459" s="1" t="s">
        <v>29</v>
      </c>
      <c r="I459" s="19" t="s">
        <v>2178</v>
      </c>
      <c r="J459" s="1">
        <v>127</v>
      </c>
      <c r="K459" s="3" t="s">
        <v>671</v>
      </c>
      <c r="L459" s="1" t="s">
        <v>2620</v>
      </c>
      <c r="M459" t="s">
        <v>3030</v>
      </c>
      <c r="N459" t="str">
        <f t="shared" si="15"/>
        <v>(中１・千　葉)</v>
      </c>
    </row>
    <row r="460" spans="1:14" ht="15" customHeight="1">
      <c r="A460" t="str">
        <f t="shared" si="14"/>
        <v>前芝　航成</v>
      </c>
      <c r="B460" s="1">
        <v>127</v>
      </c>
      <c r="C460" s="3" t="s">
        <v>674</v>
      </c>
      <c r="D460" s="1" t="s">
        <v>3066</v>
      </c>
      <c r="E460" s="4" t="s">
        <v>578</v>
      </c>
      <c r="F460" s="93" t="s">
        <v>675</v>
      </c>
      <c r="G460" s="4" t="s">
        <v>676</v>
      </c>
      <c r="H460" s="1" t="s">
        <v>29</v>
      </c>
      <c r="I460" s="19" t="s">
        <v>2178</v>
      </c>
      <c r="J460" s="1">
        <v>127</v>
      </c>
      <c r="K460" s="3" t="s">
        <v>674</v>
      </c>
      <c r="L460" s="1" t="s">
        <v>2621</v>
      </c>
      <c r="M460" t="s">
        <v>3030</v>
      </c>
      <c r="N460" t="str">
        <f t="shared" si="15"/>
        <v>(中１・千　葉)</v>
      </c>
    </row>
    <row r="461" spans="1:14" ht="15" customHeight="1">
      <c r="A461" t="str">
        <f t="shared" si="14"/>
        <v>大迫　拓真</v>
      </c>
      <c r="B461" s="1">
        <v>127</v>
      </c>
      <c r="C461" s="3" t="s">
        <v>677</v>
      </c>
      <c r="D461" s="1" t="s">
        <v>3066</v>
      </c>
      <c r="E461" s="4" t="s">
        <v>578</v>
      </c>
      <c r="F461" s="93" t="s">
        <v>678</v>
      </c>
      <c r="G461" s="4" t="s">
        <v>679</v>
      </c>
      <c r="H461" s="1" t="s">
        <v>29</v>
      </c>
      <c r="I461" s="19" t="s">
        <v>2178</v>
      </c>
      <c r="J461" s="1">
        <v>127</v>
      </c>
      <c r="K461" s="3" t="s">
        <v>677</v>
      </c>
      <c r="L461" s="1" t="s">
        <v>2622</v>
      </c>
      <c r="M461" t="s">
        <v>3030</v>
      </c>
      <c r="N461" t="str">
        <f t="shared" si="15"/>
        <v>(中１・千　葉)</v>
      </c>
    </row>
    <row r="462" spans="1:14" ht="15" customHeight="1">
      <c r="A462" t="str">
        <f t="shared" si="14"/>
        <v>千葉　　彦</v>
      </c>
      <c r="B462" s="1">
        <v>127</v>
      </c>
      <c r="C462" s="3" t="s">
        <v>680</v>
      </c>
      <c r="D462" s="1" t="s">
        <v>3066</v>
      </c>
      <c r="E462" s="4" t="s">
        <v>578</v>
      </c>
      <c r="F462" s="93" t="s">
        <v>3097</v>
      </c>
      <c r="G462" s="4" t="s">
        <v>681</v>
      </c>
      <c r="H462" s="1" t="s">
        <v>29</v>
      </c>
      <c r="I462" s="19" t="s">
        <v>2178</v>
      </c>
      <c r="J462" s="1">
        <v>127</v>
      </c>
      <c r="K462" s="3" t="s">
        <v>680</v>
      </c>
      <c r="L462" s="1" t="s">
        <v>3031</v>
      </c>
      <c r="M462" t="s">
        <v>3030</v>
      </c>
      <c r="N462" t="str">
        <f t="shared" si="15"/>
        <v>(中１・千　葉)</v>
      </c>
    </row>
    <row r="463" spans="1:14" ht="15" customHeight="1">
      <c r="A463" t="str">
        <f t="shared" si="14"/>
        <v>井澤　碩也</v>
      </c>
      <c r="B463" s="1">
        <v>127</v>
      </c>
      <c r="C463" s="3" t="s">
        <v>682</v>
      </c>
      <c r="D463" s="1" t="s">
        <v>3066</v>
      </c>
      <c r="E463" s="4" t="s">
        <v>578</v>
      </c>
      <c r="F463" s="93" t="s">
        <v>683</v>
      </c>
      <c r="G463" s="4" t="s">
        <v>684</v>
      </c>
      <c r="H463" s="1" t="s">
        <v>17</v>
      </c>
      <c r="I463" s="19" t="s">
        <v>2178</v>
      </c>
      <c r="J463" s="1">
        <v>127</v>
      </c>
      <c r="K463" s="3" t="s">
        <v>682</v>
      </c>
      <c r="L463" s="1" t="s">
        <v>2623</v>
      </c>
      <c r="M463" t="s">
        <v>3030</v>
      </c>
      <c r="N463" t="str">
        <f t="shared" si="15"/>
        <v>(中２・千　葉)</v>
      </c>
    </row>
    <row r="464" spans="1:14" ht="15" customHeight="1">
      <c r="A464" t="str">
        <f t="shared" si="14"/>
        <v>金澤　真由</v>
      </c>
      <c r="B464" s="1">
        <v>127</v>
      </c>
      <c r="C464" s="3" t="s">
        <v>685</v>
      </c>
      <c r="D464" s="1" t="s">
        <v>3066</v>
      </c>
      <c r="E464" s="4" t="s">
        <v>578</v>
      </c>
      <c r="F464" s="93" t="s">
        <v>686</v>
      </c>
      <c r="G464" s="4" t="s">
        <v>687</v>
      </c>
      <c r="H464" s="1" t="s">
        <v>17</v>
      </c>
      <c r="I464" s="19" t="s">
        <v>2178</v>
      </c>
      <c r="J464" s="1">
        <v>127</v>
      </c>
      <c r="K464" s="3" t="s">
        <v>685</v>
      </c>
      <c r="L464" s="1" t="s">
        <v>2624</v>
      </c>
      <c r="M464" t="s">
        <v>3030</v>
      </c>
      <c r="N464" t="str">
        <f t="shared" si="15"/>
        <v>(中２・千　葉)</v>
      </c>
    </row>
    <row r="465" spans="1:14" ht="15" customHeight="1">
      <c r="A465" t="str">
        <f t="shared" si="14"/>
        <v>伊勢田知広</v>
      </c>
      <c r="B465" s="1">
        <v>127</v>
      </c>
      <c r="C465" s="3" t="s">
        <v>688</v>
      </c>
      <c r="D465" s="1" t="s">
        <v>3066</v>
      </c>
      <c r="E465" s="4" t="s">
        <v>578</v>
      </c>
      <c r="F465" s="93" t="s">
        <v>689</v>
      </c>
      <c r="G465" s="4" t="s">
        <v>690</v>
      </c>
      <c r="H465" s="1" t="s">
        <v>17</v>
      </c>
      <c r="I465" s="19" t="s">
        <v>2178</v>
      </c>
      <c r="J465" s="1">
        <v>127</v>
      </c>
      <c r="K465" s="3" t="s">
        <v>688</v>
      </c>
      <c r="L465" s="1" t="s">
        <v>689</v>
      </c>
      <c r="M465" t="s">
        <v>3030</v>
      </c>
      <c r="N465" t="str">
        <f t="shared" si="15"/>
        <v>(中２・千　葉)</v>
      </c>
    </row>
    <row r="466" spans="1:14" ht="15" customHeight="1">
      <c r="A466" t="str">
        <f t="shared" si="14"/>
        <v>石黒　結衣</v>
      </c>
      <c r="B466" s="1">
        <v>127</v>
      </c>
      <c r="C466" s="3" t="s">
        <v>691</v>
      </c>
      <c r="D466" s="1" t="s">
        <v>3066</v>
      </c>
      <c r="E466" s="4" t="s">
        <v>578</v>
      </c>
      <c r="F466" s="93" t="s">
        <v>692</v>
      </c>
      <c r="G466" s="4" t="s">
        <v>693</v>
      </c>
      <c r="H466" s="1" t="s">
        <v>17</v>
      </c>
      <c r="I466" s="19" t="s">
        <v>2178</v>
      </c>
      <c r="J466" s="1">
        <v>127</v>
      </c>
      <c r="K466" s="3" t="s">
        <v>691</v>
      </c>
      <c r="L466" s="1" t="s">
        <v>2625</v>
      </c>
      <c r="M466" t="s">
        <v>3030</v>
      </c>
      <c r="N466" t="str">
        <f t="shared" si="15"/>
        <v>(中２・千　葉)</v>
      </c>
    </row>
    <row r="467" spans="1:14" ht="15" customHeight="1">
      <c r="A467" t="str">
        <f t="shared" si="14"/>
        <v>稲冨友里乃</v>
      </c>
      <c r="B467" s="1">
        <v>127</v>
      </c>
      <c r="C467" s="3" t="s">
        <v>694</v>
      </c>
      <c r="D467" s="1" t="s">
        <v>3066</v>
      </c>
      <c r="E467" s="4" t="s">
        <v>578</v>
      </c>
      <c r="F467" s="93" t="s">
        <v>695</v>
      </c>
      <c r="G467" s="4" t="s">
        <v>696</v>
      </c>
      <c r="H467" s="1" t="s">
        <v>17</v>
      </c>
      <c r="I467" s="19" t="s">
        <v>2178</v>
      </c>
      <c r="J467" s="1">
        <v>127</v>
      </c>
      <c r="K467" s="3" t="s">
        <v>694</v>
      </c>
      <c r="L467" s="1" t="s">
        <v>695</v>
      </c>
      <c r="M467" t="s">
        <v>3030</v>
      </c>
      <c r="N467" t="str">
        <f t="shared" si="15"/>
        <v>(中２・千　葉)</v>
      </c>
    </row>
    <row r="468" spans="1:14" ht="15" customHeight="1">
      <c r="A468" t="str">
        <f t="shared" si="14"/>
        <v>岡田　佳連</v>
      </c>
      <c r="B468" s="1">
        <v>129</v>
      </c>
      <c r="C468" s="3" t="s">
        <v>722</v>
      </c>
      <c r="D468" s="1" t="s">
        <v>3066</v>
      </c>
      <c r="E468" s="4" t="s">
        <v>716</v>
      </c>
      <c r="F468" s="92" t="s">
        <v>723</v>
      </c>
      <c r="G468" s="4" t="s">
        <v>724</v>
      </c>
      <c r="H468" s="1" t="s">
        <v>29</v>
      </c>
      <c r="I468" s="19" t="s">
        <v>2209</v>
      </c>
      <c r="J468" s="1">
        <v>129</v>
      </c>
      <c r="K468" s="3" t="s">
        <v>722</v>
      </c>
      <c r="L468" s="2" t="s">
        <v>2626</v>
      </c>
      <c r="M468" t="s">
        <v>3030</v>
      </c>
      <c r="N468" t="str">
        <f t="shared" si="15"/>
        <v>(中１・千　葉)</v>
      </c>
    </row>
    <row r="469" spans="1:14" ht="15" customHeight="1">
      <c r="A469" t="str">
        <f t="shared" si="14"/>
        <v>白井　裕梨</v>
      </c>
      <c r="B469" s="1">
        <v>129</v>
      </c>
      <c r="C469" s="3" t="s">
        <v>725</v>
      </c>
      <c r="D469" s="1" t="s">
        <v>3066</v>
      </c>
      <c r="E469" s="4" t="s">
        <v>716</v>
      </c>
      <c r="F469" s="92" t="s">
        <v>726</v>
      </c>
      <c r="G469" s="4" t="s">
        <v>727</v>
      </c>
      <c r="H469" s="1" t="s">
        <v>29</v>
      </c>
      <c r="I469" s="19" t="s">
        <v>2209</v>
      </c>
      <c r="J469" s="1">
        <v>129</v>
      </c>
      <c r="K469" s="3" t="s">
        <v>725</v>
      </c>
      <c r="L469" s="2" t="s">
        <v>2627</v>
      </c>
      <c r="M469" t="s">
        <v>3030</v>
      </c>
      <c r="N469" t="str">
        <f t="shared" si="15"/>
        <v>(中１・千　葉)</v>
      </c>
    </row>
    <row r="470" spans="1:14" ht="15" customHeight="1">
      <c r="A470" t="str">
        <f t="shared" si="14"/>
        <v>鈴木　水心</v>
      </c>
      <c r="B470" s="1">
        <v>129</v>
      </c>
      <c r="C470" s="3" t="s">
        <v>728</v>
      </c>
      <c r="D470" s="1" t="s">
        <v>3066</v>
      </c>
      <c r="E470" s="4" t="s">
        <v>716</v>
      </c>
      <c r="F470" s="92" t="s">
        <v>729</v>
      </c>
      <c r="G470" s="4" t="s">
        <v>730</v>
      </c>
      <c r="H470" s="1" t="s">
        <v>29</v>
      </c>
      <c r="I470" s="19" t="s">
        <v>2209</v>
      </c>
      <c r="J470" s="1">
        <v>129</v>
      </c>
      <c r="K470" s="3" t="s">
        <v>728</v>
      </c>
      <c r="L470" s="2" t="s">
        <v>2628</v>
      </c>
      <c r="M470" t="s">
        <v>3030</v>
      </c>
      <c r="N470" t="str">
        <f t="shared" si="15"/>
        <v>(中１・千　葉)</v>
      </c>
    </row>
    <row r="471" spans="1:14" ht="15" customHeight="1">
      <c r="A471" t="str">
        <f t="shared" si="14"/>
        <v>林　　優奈</v>
      </c>
      <c r="B471" s="1">
        <v>129</v>
      </c>
      <c r="C471" s="3" t="s">
        <v>731</v>
      </c>
      <c r="D471" s="1" t="s">
        <v>3066</v>
      </c>
      <c r="E471" s="4" t="s">
        <v>716</v>
      </c>
      <c r="F471" s="92" t="s">
        <v>732</v>
      </c>
      <c r="G471" s="4" t="s">
        <v>733</v>
      </c>
      <c r="H471" s="1" t="s">
        <v>17</v>
      </c>
      <c r="I471" s="19" t="s">
        <v>2209</v>
      </c>
      <c r="J471" s="1">
        <v>129</v>
      </c>
      <c r="K471" s="3" t="s">
        <v>731</v>
      </c>
      <c r="L471" s="2" t="s">
        <v>2827</v>
      </c>
      <c r="M471" t="s">
        <v>3030</v>
      </c>
      <c r="N471" t="str">
        <f t="shared" si="15"/>
        <v>(中２・千　葉)</v>
      </c>
    </row>
    <row r="472" spans="1:14" ht="15" customHeight="1">
      <c r="A472" t="str">
        <f t="shared" si="14"/>
        <v>佐藤　亜美</v>
      </c>
      <c r="B472" s="1">
        <v>130</v>
      </c>
      <c r="C472" s="3" t="s">
        <v>791</v>
      </c>
      <c r="D472" s="1" t="s">
        <v>3066</v>
      </c>
      <c r="E472" s="4" t="s">
        <v>764</v>
      </c>
      <c r="F472" s="93" t="s">
        <v>792</v>
      </c>
      <c r="G472" s="4" t="s">
        <v>793</v>
      </c>
      <c r="H472" s="1" t="s">
        <v>17</v>
      </c>
      <c r="I472" s="19" t="s">
        <v>2179</v>
      </c>
      <c r="J472" s="1">
        <v>130</v>
      </c>
      <c r="K472" s="3" t="s">
        <v>791</v>
      </c>
      <c r="L472" s="1" t="s">
        <v>2629</v>
      </c>
      <c r="M472" t="s">
        <v>3030</v>
      </c>
      <c r="N472" t="str">
        <f t="shared" si="15"/>
        <v>(中２・千　葉)</v>
      </c>
    </row>
    <row r="473" spans="1:14" ht="15" customHeight="1">
      <c r="A473" t="str">
        <f t="shared" si="14"/>
        <v>多田　　雅</v>
      </c>
      <c r="B473" s="1">
        <v>130</v>
      </c>
      <c r="C473" s="3" t="s">
        <v>813</v>
      </c>
      <c r="D473" s="1" t="s">
        <v>3066</v>
      </c>
      <c r="E473" s="4" t="s">
        <v>764</v>
      </c>
      <c r="F473" s="93" t="s">
        <v>814</v>
      </c>
      <c r="G473" s="4" t="s">
        <v>815</v>
      </c>
      <c r="H473" s="1" t="s">
        <v>17</v>
      </c>
      <c r="I473" s="19" t="s">
        <v>2179</v>
      </c>
      <c r="J473" s="1">
        <v>130</v>
      </c>
      <c r="K473" s="3" t="s">
        <v>813</v>
      </c>
      <c r="L473" s="1" t="s">
        <v>2828</v>
      </c>
      <c r="M473" t="s">
        <v>3030</v>
      </c>
      <c r="N473" t="str">
        <f t="shared" si="15"/>
        <v>(中２・千　葉)</v>
      </c>
    </row>
    <row r="474" spans="1:14" ht="15" customHeight="1">
      <c r="A474" t="str">
        <f t="shared" si="14"/>
        <v>春木　優佳</v>
      </c>
      <c r="B474" s="1">
        <v>130</v>
      </c>
      <c r="C474" s="3" t="s">
        <v>816</v>
      </c>
      <c r="D474" s="1" t="s">
        <v>3066</v>
      </c>
      <c r="E474" s="4" t="s">
        <v>764</v>
      </c>
      <c r="F474" s="93" t="s">
        <v>817</v>
      </c>
      <c r="G474" s="4" t="s">
        <v>818</v>
      </c>
      <c r="H474" s="1" t="s">
        <v>29</v>
      </c>
      <c r="I474" s="19" t="s">
        <v>2179</v>
      </c>
      <c r="J474" s="1">
        <v>130</v>
      </c>
      <c r="K474" s="3" t="s">
        <v>816</v>
      </c>
      <c r="L474" s="1" t="s">
        <v>2630</v>
      </c>
      <c r="M474" t="s">
        <v>3030</v>
      </c>
      <c r="N474" t="str">
        <f t="shared" si="15"/>
        <v>(中１・千　葉)</v>
      </c>
    </row>
    <row r="475" spans="1:14" ht="15" customHeight="1">
      <c r="A475" t="str">
        <f t="shared" si="14"/>
        <v>松本　実英</v>
      </c>
      <c r="B475" s="1">
        <v>133</v>
      </c>
      <c r="C475" s="3" t="s">
        <v>865</v>
      </c>
      <c r="D475" s="1" t="s">
        <v>3067</v>
      </c>
      <c r="E475" s="4" t="s">
        <v>838</v>
      </c>
      <c r="F475" s="93" t="s">
        <v>866</v>
      </c>
      <c r="G475" s="4" t="s">
        <v>867</v>
      </c>
      <c r="H475" s="1" t="s">
        <v>29</v>
      </c>
      <c r="I475" s="19" t="s">
        <v>2180</v>
      </c>
      <c r="J475" s="1">
        <v>133</v>
      </c>
      <c r="K475" s="3" t="s">
        <v>865</v>
      </c>
      <c r="L475" s="1" t="s">
        <v>2631</v>
      </c>
      <c r="M475" t="s">
        <v>3032</v>
      </c>
      <c r="N475" t="str">
        <f t="shared" si="15"/>
        <v>(中１・東　京)</v>
      </c>
    </row>
    <row r="476" spans="1:14" ht="15" customHeight="1">
      <c r="A476" t="str">
        <f t="shared" si="14"/>
        <v>岩崎とも香</v>
      </c>
      <c r="B476" s="1">
        <v>133</v>
      </c>
      <c r="C476" s="3" t="s">
        <v>868</v>
      </c>
      <c r="D476" s="1" t="s">
        <v>3067</v>
      </c>
      <c r="E476" s="4" t="s">
        <v>838</v>
      </c>
      <c r="F476" s="93" t="s">
        <v>869</v>
      </c>
      <c r="G476" s="4" t="s">
        <v>870</v>
      </c>
      <c r="H476" s="1" t="s">
        <v>29</v>
      </c>
      <c r="I476" s="19" t="s">
        <v>2180</v>
      </c>
      <c r="J476" s="1">
        <v>133</v>
      </c>
      <c r="K476" s="3" t="s">
        <v>868</v>
      </c>
      <c r="L476" s="1" t="s">
        <v>869</v>
      </c>
      <c r="M476" t="s">
        <v>3032</v>
      </c>
      <c r="N476" t="str">
        <f t="shared" si="15"/>
        <v>(中１・東　京)</v>
      </c>
    </row>
    <row r="477" spans="1:14" ht="15" customHeight="1">
      <c r="A477" t="str">
        <f t="shared" si="14"/>
        <v>冨永　千乃</v>
      </c>
      <c r="B477" s="1">
        <v>134</v>
      </c>
      <c r="C477" s="3" t="s">
        <v>905</v>
      </c>
      <c r="D477" s="1" t="s">
        <v>3067</v>
      </c>
      <c r="E477" s="4" t="s">
        <v>899</v>
      </c>
      <c r="F477" s="93" t="s">
        <v>906</v>
      </c>
      <c r="G477" s="4" t="s">
        <v>907</v>
      </c>
      <c r="H477" s="1" t="s">
        <v>12</v>
      </c>
      <c r="I477" s="19" t="s">
        <v>3038</v>
      </c>
      <c r="J477" s="1">
        <v>134</v>
      </c>
      <c r="K477" s="3" t="s">
        <v>905</v>
      </c>
      <c r="L477" s="1" t="s">
        <v>2632</v>
      </c>
      <c r="M477" t="s">
        <v>3032</v>
      </c>
      <c r="N477" t="str">
        <f t="shared" si="15"/>
        <v>(中３・東　京)</v>
      </c>
    </row>
    <row r="478" spans="1:14" ht="15" customHeight="1">
      <c r="A478" t="str">
        <f t="shared" si="14"/>
        <v>川口　大輔</v>
      </c>
      <c r="B478" s="1">
        <v>134</v>
      </c>
      <c r="C478" s="3" t="s">
        <v>908</v>
      </c>
      <c r="D478" s="1" t="s">
        <v>3067</v>
      </c>
      <c r="E478" s="4" t="s">
        <v>899</v>
      </c>
      <c r="F478" s="93" t="s">
        <v>909</v>
      </c>
      <c r="G478" s="4" t="s">
        <v>910</v>
      </c>
      <c r="H478" s="1" t="s">
        <v>12</v>
      </c>
      <c r="I478" s="19" t="s">
        <v>3038</v>
      </c>
      <c r="J478" s="1">
        <v>134</v>
      </c>
      <c r="K478" s="3" t="s">
        <v>908</v>
      </c>
      <c r="L478" s="1" t="s">
        <v>2633</v>
      </c>
      <c r="M478" t="s">
        <v>3032</v>
      </c>
      <c r="N478" t="str">
        <f t="shared" si="15"/>
        <v>(中３・東　京)</v>
      </c>
    </row>
    <row r="479" spans="1:14" ht="15" customHeight="1">
      <c r="A479" t="str">
        <f t="shared" si="14"/>
        <v>白石　　陽</v>
      </c>
      <c r="B479" s="1">
        <v>134</v>
      </c>
      <c r="C479" s="3" t="s">
        <v>911</v>
      </c>
      <c r="D479" s="1" t="s">
        <v>3067</v>
      </c>
      <c r="E479" s="4" t="s">
        <v>899</v>
      </c>
      <c r="F479" s="93" t="s">
        <v>912</v>
      </c>
      <c r="G479" s="4" t="s">
        <v>913</v>
      </c>
      <c r="H479" s="1" t="s">
        <v>17</v>
      </c>
      <c r="I479" s="19" t="s">
        <v>3038</v>
      </c>
      <c r="J479" s="1">
        <v>134</v>
      </c>
      <c r="K479" s="3" t="s">
        <v>911</v>
      </c>
      <c r="L479" s="1" t="s">
        <v>2829</v>
      </c>
      <c r="M479" t="s">
        <v>3032</v>
      </c>
      <c r="N479" t="str">
        <f t="shared" si="15"/>
        <v>(中２・東　京)</v>
      </c>
    </row>
    <row r="480" spans="1:14" ht="15" customHeight="1">
      <c r="A480" t="str">
        <f t="shared" si="14"/>
        <v>松本　　奏</v>
      </c>
      <c r="B480" s="1">
        <v>136</v>
      </c>
      <c r="C480" s="3" t="s">
        <v>925</v>
      </c>
      <c r="D480" s="1" t="s">
        <v>3067</v>
      </c>
      <c r="E480" s="4" t="s">
        <v>922</v>
      </c>
      <c r="F480" s="93" t="s">
        <v>926</v>
      </c>
      <c r="G480" s="4" t="s">
        <v>927</v>
      </c>
      <c r="H480" s="1" t="s">
        <v>17</v>
      </c>
      <c r="I480" s="19" t="s">
        <v>2258</v>
      </c>
      <c r="J480" s="1">
        <v>136</v>
      </c>
      <c r="K480" s="3" t="s">
        <v>925</v>
      </c>
      <c r="L480" s="1" t="s">
        <v>2830</v>
      </c>
      <c r="M480" t="s">
        <v>3032</v>
      </c>
      <c r="N480" t="str">
        <f t="shared" si="15"/>
        <v>(中２・東　京)</v>
      </c>
    </row>
    <row r="481" spans="1:14" ht="15" customHeight="1">
      <c r="A481" t="str">
        <f t="shared" si="14"/>
        <v>吉野　友菜</v>
      </c>
      <c r="B481" s="1">
        <v>136</v>
      </c>
      <c r="C481" s="3" t="s">
        <v>928</v>
      </c>
      <c r="D481" s="1" t="s">
        <v>3067</v>
      </c>
      <c r="E481" s="4" t="s">
        <v>922</v>
      </c>
      <c r="F481" s="93" t="s">
        <v>929</v>
      </c>
      <c r="G481" s="4" t="s">
        <v>930</v>
      </c>
      <c r="H481" s="1" t="s">
        <v>29</v>
      </c>
      <c r="I481" s="19" t="s">
        <v>2258</v>
      </c>
      <c r="J481" s="1">
        <v>136</v>
      </c>
      <c r="K481" s="3" t="s">
        <v>928</v>
      </c>
      <c r="L481" s="1" t="s">
        <v>2634</v>
      </c>
      <c r="M481" t="s">
        <v>3032</v>
      </c>
      <c r="N481" t="str">
        <f t="shared" si="15"/>
        <v>(中１・東　京)</v>
      </c>
    </row>
    <row r="482" spans="1:14" ht="15" customHeight="1">
      <c r="A482" t="str">
        <f t="shared" si="14"/>
        <v>髙山　雅純</v>
      </c>
      <c r="B482" s="1">
        <v>136</v>
      </c>
      <c r="C482" s="3" t="s">
        <v>947</v>
      </c>
      <c r="D482" s="1" t="s">
        <v>3067</v>
      </c>
      <c r="E482" s="4" t="s">
        <v>922</v>
      </c>
      <c r="F482" s="93" t="s">
        <v>948</v>
      </c>
      <c r="G482" s="4" t="s">
        <v>949</v>
      </c>
      <c r="H482" s="1" t="s">
        <v>17</v>
      </c>
      <c r="I482" s="19" t="s">
        <v>2258</v>
      </c>
      <c r="J482" s="1">
        <v>136</v>
      </c>
      <c r="K482" s="3" t="s">
        <v>947</v>
      </c>
      <c r="L482" s="1" t="s">
        <v>2635</v>
      </c>
      <c r="M482" t="s">
        <v>3032</v>
      </c>
      <c r="N482" t="str">
        <f t="shared" si="15"/>
        <v>(中２・東　京)</v>
      </c>
    </row>
    <row r="483" spans="1:14" ht="15" customHeight="1">
      <c r="A483" t="str">
        <f t="shared" si="14"/>
        <v>小田野りせ</v>
      </c>
      <c r="B483" s="1">
        <v>136</v>
      </c>
      <c r="C483" s="3" t="s">
        <v>950</v>
      </c>
      <c r="D483" s="1" t="s">
        <v>3067</v>
      </c>
      <c r="E483" s="4" t="s">
        <v>922</v>
      </c>
      <c r="F483" s="93" t="s">
        <v>951</v>
      </c>
      <c r="G483" s="4" t="s">
        <v>952</v>
      </c>
      <c r="H483" s="1" t="s">
        <v>29</v>
      </c>
      <c r="I483" s="19" t="s">
        <v>2258</v>
      </c>
      <c r="J483" s="1">
        <v>136</v>
      </c>
      <c r="K483" s="3" t="s">
        <v>950</v>
      </c>
      <c r="L483" s="1" t="s">
        <v>951</v>
      </c>
      <c r="M483" t="s">
        <v>3032</v>
      </c>
      <c r="N483" t="str">
        <f t="shared" si="15"/>
        <v>(中１・東　京)</v>
      </c>
    </row>
    <row r="484" spans="1:14" ht="15" customHeight="1">
      <c r="A484" t="str">
        <f t="shared" si="14"/>
        <v>鈴木　里奈</v>
      </c>
      <c r="B484" s="1">
        <v>141</v>
      </c>
      <c r="C484" s="3" t="s">
        <v>1035</v>
      </c>
      <c r="D484" s="1" t="s">
        <v>3067</v>
      </c>
      <c r="E484" s="4" t="s">
        <v>1017</v>
      </c>
      <c r="F484" s="92" t="s">
        <v>1036</v>
      </c>
      <c r="G484" s="4" t="s">
        <v>1037</v>
      </c>
      <c r="H484" s="1" t="s">
        <v>17</v>
      </c>
      <c r="I484" s="19" t="s">
        <v>2183</v>
      </c>
      <c r="J484" s="1">
        <v>141</v>
      </c>
      <c r="K484" s="3" t="s">
        <v>1035</v>
      </c>
      <c r="L484" s="2" t="s">
        <v>2636</v>
      </c>
      <c r="M484" t="s">
        <v>3032</v>
      </c>
      <c r="N484" t="str">
        <f t="shared" si="15"/>
        <v>(中２・東　京)</v>
      </c>
    </row>
    <row r="485" spans="1:14" ht="15" customHeight="1">
      <c r="A485" t="str">
        <f t="shared" si="14"/>
        <v>石井　結彩</v>
      </c>
      <c r="B485" s="1">
        <v>141</v>
      </c>
      <c r="C485" s="3" t="s">
        <v>1052</v>
      </c>
      <c r="D485" s="1" t="s">
        <v>3067</v>
      </c>
      <c r="E485" s="4" t="s">
        <v>1017</v>
      </c>
      <c r="F485" s="92" t="s">
        <v>1053</v>
      </c>
      <c r="G485" s="4" t="s">
        <v>1054</v>
      </c>
      <c r="H485" s="1" t="s">
        <v>12</v>
      </c>
      <c r="I485" s="19" t="s">
        <v>2183</v>
      </c>
      <c r="J485" s="1">
        <v>141</v>
      </c>
      <c r="K485" s="3" t="s">
        <v>1052</v>
      </c>
      <c r="L485" s="2" t="s">
        <v>2637</v>
      </c>
      <c r="M485" t="s">
        <v>3032</v>
      </c>
      <c r="N485" t="str">
        <f t="shared" si="15"/>
        <v>(中３・東　京)</v>
      </c>
    </row>
    <row r="486" spans="1:14" ht="15" customHeight="1">
      <c r="A486" t="str">
        <f t="shared" si="14"/>
        <v>吉田ひかり</v>
      </c>
      <c r="B486" s="1">
        <v>141</v>
      </c>
      <c r="C486" s="3" t="s">
        <v>1074</v>
      </c>
      <c r="D486" s="1" t="s">
        <v>3067</v>
      </c>
      <c r="E486" s="4" t="s">
        <v>1017</v>
      </c>
      <c r="F486" s="92" t="s">
        <v>1075</v>
      </c>
      <c r="G486" s="4" t="s">
        <v>1076</v>
      </c>
      <c r="H486" s="1" t="s">
        <v>29</v>
      </c>
      <c r="I486" s="19" t="s">
        <v>2183</v>
      </c>
      <c r="J486" s="1">
        <v>141</v>
      </c>
      <c r="K486" s="3" t="s">
        <v>1074</v>
      </c>
      <c r="L486" s="2" t="s">
        <v>1075</v>
      </c>
      <c r="M486" t="s">
        <v>3032</v>
      </c>
      <c r="N486" t="str">
        <f t="shared" si="15"/>
        <v>(中１・東　京)</v>
      </c>
    </row>
    <row r="487" spans="1:14" ht="15" customHeight="1">
      <c r="A487" t="str">
        <f t="shared" si="14"/>
        <v>二階堂　瞳</v>
      </c>
      <c r="B487" s="1">
        <v>141</v>
      </c>
      <c r="C487" s="3" t="s">
        <v>1093</v>
      </c>
      <c r="D487" s="1" t="s">
        <v>3067</v>
      </c>
      <c r="E487" s="4" t="s">
        <v>1017</v>
      </c>
      <c r="F487" s="92" t="s">
        <v>1094</v>
      </c>
      <c r="G487" s="4" t="s">
        <v>1095</v>
      </c>
      <c r="H487" s="1" t="s">
        <v>17</v>
      </c>
      <c r="I487" s="19" t="s">
        <v>2183</v>
      </c>
      <c r="J487" s="1">
        <v>141</v>
      </c>
      <c r="K487" s="3" t="s">
        <v>1093</v>
      </c>
      <c r="L487" s="2" t="s">
        <v>2638</v>
      </c>
      <c r="M487" t="s">
        <v>3032</v>
      </c>
      <c r="N487" t="str">
        <f t="shared" si="15"/>
        <v>(中２・東　京)</v>
      </c>
    </row>
    <row r="488" spans="1:14" ht="15" customHeight="1">
      <c r="A488" t="str">
        <f t="shared" si="14"/>
        <v>赤嶺　星渚</v>
      </c>
      <c r="B488" s="1">
        <v>148</v>
      </c>
      <c r="C488" s="3" t="s">
        <v>1131</v>
      </c>
      <c r="D488" s="1" t="s">
        <v>3067</v>
      </c>
      <c r="E488" s="4" t="s">
        <v>1132</v>
      </c>
      <c r="F488" s="93" t="s">
        <v>1133</v>
      </c>
      <c r="G488" s="4" t="s">
        <v>1134</v>
      </c>
      <c r="H488" s="1" t="s">
        <v>12</v>
      </c>
      <c r="I488" s="19" t="s">
        <v>2259</v>
      </c>
      <c r="J488" s="1">
        <v>148</v>
      </c>
      <c r="K488" s="3" t="s">
        <v>1131</v>
      </c>
      <c r="L488" s="1" t="s">
        <v>2639</v>
      </c>
      <c r="M488" t="s">
        <v>3032</v>
      </c>
      <c r="N488" t="str">
        <f t="shared" si="15"/>
        <v>(中３・東　京)</v>
      </c>
    </row>
    <row r="489" spans="1:14" ht="15" customHeight="1">
      <c r="A489" t="str">
        <f t="shared" si="14"/>
        <v>堀部　翔英</v>
      </c>
      <c r="B489" s="1">
        <v>148</v>
      </c>
      <c r="C489" s="3" t="s">
        <v>1135</v>
      </c>
      <c r="D489" s="1" t="s">
        <v>3067</v>
      </c>
      <c r="E489" s="4" t="s">
        <v>1132</v>
      </c>
      <c r="F489" s="93" t="s">
        <v>1136</v>
      </c>
      <c r="G489" s="4" t="s">
        <v>1137</v>
      </c>
      <c r="H489" s="1" t="s">
        <v>12</v>
      </c>
      <c r="I489" s="19" t="s">
        <v>2259</v>
      </c>
      <c r="J489" s="1">
        <v>148</v>
      </c>
      <c r="K489" s="3" t="s">
        <v>1135</v>
      </c>
      <c r="L489" s="1" t="s">
        <v>2640</v>
      </c>
      <c r="M489" t="s">
        <v>3032</v>
      </c>
      <c r="N489" t="str">
        <f t="shared" si="15"/>
        <v>(中３・東　京)</v>
      </c>
    </row>
    <row r="490" spans="1:14" ht="15" customHeight="1">
      <c r="A490" t="str">
        <f t="shared" si="14"/>
        <v>正村悠一郎</v>
      </c>
      <c r="B490" s="1">
        <v>148</v>
      </c>
      <c r="C490" s="3" t="s">
        <v>1138</v>
      </c>
      <c r="D490" s="1" t="s">
        <v>3067</v>
      </c>
      <c r="E490" s="4" t="s">
        <v>1132</v>
      </c>
      <c r="F490" s="93" t="s">
        <v>1139</v>
      </c>
      <c r="G490" s="4" t="s">
        <v>1140</v>
      </c>
      <c r="H490" s="1" t="s">
        <v>12</v>
      </c>
      <c r="I490" s="19" t="s">
        <v>2259</v>
      </c>
      <c r="J490" s="1">
        <v>148</v>
      </c>
      <c r="K490" s="3" t="s">
        <v>1138</v>
      </c>
      <c r="L490" s="1" t="s">
        <v>1139</v>
      </c>
      <c r="M490" t="s">
        <v>3032</v>
      </c>
      <c r="N490" t="str">
        <f t="shared" si="15"/>
        <v>(中３・東　京)</v>
      </c>
    </row>
    <row r="491" spans="1:14" ht="15" customHeight="1">
      <c r="A491" t="str">
        <f t="shared" si="14"/>
        <v>錦　　健志</v>
      </c>
      <c r="B491" s="1">
        <v>148</v>
      </c>
      <c r="C491" s="3" t="s">
        <v>1141</v>
      </c>
      <c r="D491" s="1" t="s">
        <v>3067</v>
      </c>
      <c r="E491" s="4" t="s">
        <v>1132</v>
      </c>
      <c r="F491" s="93" t="s">
        <v>1142</v>
      </c>
      <c r="G491" s="4" t="s">
        <v>1143</v>
      </c>
      <c r="H491" s="1" t="s">
        <v>12</v>
      </c>
      <c r="I491" s="19" t="s">
        <v>2259</v>
      </c>
      <c r="J491" s="1">
        <v>148</v>
      </c>
      <c r="K491" s="3" t="s">
        <v>1141</v>
      </c>
      <c r="L491" s="1" t="s">
        <v>2831</v>
      </c>
      <c r="M491" t="s">
        <v>3032</v>
      </c>
      <c r="N491" t="str">
        <f t="shared" si="15"/>
        <v>(中３・東　京)</v>
      </c>
    </row>
    <row r="492" spans="1:14" ht="15" customHeight="1">
      <c r="A492" t="str">
        <f t="shared" si="14"/>
        <v>横川　愛夢</v>
      </c>
      <c r="B492" s="1">
        <v>149</v>
      </c>
      <c r="C492" s="3" t="s">
        <v>1184</v>
      </c>
      <c r="D492" s="1" t="s">
        <v>3067</v>
      </c>
      <c r="E492" s="4" t="s">
        <v>1148</v>
      </c>
      <c r="F492" s="93" t="s">
        <v>1185</v>
      </c>
      <c r="G492" s="4" t="s">
        <v>1186</v>
      </c>
      <c r="H492" s="1" t="s">
        <v>129</v>
      </c>
      <c r="I492" s="19" t="s">
        <v>2213</v>
      </c>
      <c r="J492" s="1">
        <v>149</v>
      </c>
      <c r="K492" s="3" t="s">
        <v>1184</v>
      </c>
      <c r="L492" s="1" t="s">
        <v>2641</v>
      </c>
      <c r="M492" t="s">
        <v>3032</v>
      </c>
      <c r="N492" t="str">
        <f t="shared" si="15"/>
        <v>(中３・東　京)</v>
      </c>
    </row>
    <row r="493" spans="1:14" ht="15" customHeight="1">
      <c r="A493" t="str">
        <f t="shared" si="14"/>
        <v>阿部　水樹</v>
      </c>
      <c r="B493" s="1">
        <v>149</v>
      </c>
      <c r="C493" s="3" t="s">
        <v>1187</v>
      </c>
      <c r="D493" s="1" t="s">
        <v>3067</v>
      </c>
      <c r="E493" s="4" t="s">
        <v>1148</v>
      </c>
      <c r="F493" s="93" t="s">
        <v>1188</v>
      </c>
      <c r="G493" s="4" t="s">
        <v>1189</v>
      </c>
      <c r="H493" s="1" t="s">
        <v>17</v>
      </c>
      <c r="I493" s="19" t="s">
        <v>2213</v>
      </c>
      <c r="J493" s="1">
        <v>149</v>
      </c>
      <c r="K493" s="3" t="s">
        <v>1187</v>
      </c>
      <c r="L493" s="1" t="s">
        <v>2642</v>
      </c>
      <c r="M493" t="s">
        <v>3032</v>
      </c>
      <c r="N493" t="str">
        <f t="shared" si="15"/>
        <v>(中２・東　京)</v>
      </c>
    </row>
    <row r="494" spans="1:14" ht="15" customHeight="1">
      <c r="A494" t="str">
        <f t="shared" si="14"/>
        <v>安松あゆみ</v>
      </c>
      <c r="B494" s="1">
        <v>149</v>
      </c>
      <c r="C494" s="3" t="s">
        <v>1190</v>
      </c>
      <c r="D494" s="1" t="s">
        <v>3067</v>
      </c>
      <c r="E494" s="4" t="s">
        <v>1148</v>
      </c>
      <c r="F494" s="93" t="s">
        <v>1191</v>
      </c>
      <c r="G494" s="4" t="s">
        <v>1192</v>
      </c>
      <c r="H494" s="1" t="s">
        <v>17</v>
      </c>
      <c r="I494" s="19" t="s">
        <v>2213</v>
      </c>
      <c r="J494" s="1">
        <v>149</v>
      </c>
      <c r="K494" s="3" t="s">
        <v>1190</v>
      </c>
      <c r="L494" s="1" t="s">
        <v>1191</v>
      </c>
      <c r="M494" t="s">
        <v>3032</v>
      </c>
      <c r="N494" t="str">
        <f t="shared" si="15"/>
        <v>(中２・東　京)</v>
      </c>
    </row>
    <row r="495" spans="1:14" ht="15" customHeight="1">
      <c r="A495" t="str">
        <f t="shared" si="14"/>
        <v>松本　大聖</v>
      </c>
      <c r="B495" s="1">
        <v>149</v>
      </c>
      <c r="C495" s="3" t="s">
        <v>1193</v>
      </c>
      <c r="D495" s="1" t="s">
        <v>3067</v>
      </c>
      <c r="E495" s="4" t="s">
        <v>1148</v>
      </c>
      <c r="F495" s="93" t="s">
        <v>1194</v>
      </c>
      <c r="G495" s="4" t="s">
        <v>1195</v>
      </c>
      <c r="H495" s="1" t="s">
        <v>17</v>
      </c>
      <c r="I495" s="19" t="s">
        <v>2213</v>
      </c>
      <c r="J495" s="1">
        <v>149</v>
      </c>
      <c r="K495" s="3" t="s">
        <v>1193</v>
      </c>
      <c r="L495" s="1" t="s">
        <v>2643</v>
      </c>
      <c r="M495" t="s">
        <v>3032</v>
      </c>
      <c r="N495" t="str">
        <f t="shared" si="15"/>
        <v>(中２・東　京)</v>
      </c>
    </row>
    <row r="496" spans="1:14" ht="15" customHeight="1">
      <c r="A496" t="str">
        <f t="shared" si="14"/>
        <v>大熊　　快</v>
      </c>
      <c r="B496" s="1">
        <v>151</v>
      </c>
      <c r="C496" s="3" t="s">
        <v>1276</v>
      </c>
      <c r="D496" s="1" t="s">
        <v>3068</v>
      </c>
      <c r="E496" s="4" t="s">
        <v>1267</v>
      </c>
      <c r="F496" s="93" t="s">
        <v>1277</v>
      </c>
      <c r="G496" s="4" t="s">
        <v>1278</v>
      </c>
      <c r="H496" s="1" t="s">
        <v>17</v>
      </c>
      <c r="I496" s="19" t="s">
        <v>2214</v>
      </c>
      <c r="J496" s="1">
        <v>151</v>
      </c>
      <c r="K496" s="3" t="s">
        <v>1276</v>
      </c>
      <c r="L496" s="1" t="s">
        <v>2832</v>
      </c>
      <c r="M496" t="s">
        <v>3024</v>
      </c>
      <c r="N496" t="str">
        <f t="shared" si="15"/>
        <v>(中２・神奈川)</v>
      </c>
    </row>
    <row r="497" spans="1:14" ht="15" customHeight="1">
      <c r="A497" t="str">
        <f t="shared" si="14"/>
        <v>宮﨑　愛菜</v>
      </c>
      <c r="B497" s="1">
        <v>151</v>
      </c>
      <c r="C497" s="3" t="s">
        <v>1279</v>
      </c>
      <c r="D497" s="1" t="s">
        <v>3068</v>
      </c>
      <c r="E497" s="4" t="s">
        <v>1267</v>
      </c>
      <c r="F497" s="93" t="s">
        <v>1280</v>
      </c>
      <c r="G497" s="4" t="s">
        <v>1281</v>
      </c>
      <c r="H497" s="1" t="s">
        <v>17</v>
      </c>
      <c r="I497" s="19" t="s">
        <v>2214</v>
      </c>
      <c r="J497" s="1">
        <v>151</v>
      </c>
      <c r="K497" s="3" t="s">
        <v>1279</v>
      </c>
      <c r="L497" s="1" t="s">
        <v>2644</v>
      </c>
      <c r="M497" t="s">
        <v>3024</v>
      </c>
      <c r="N497" t="str">
        <f t="shared" si="15"/>
        <v>(中２・神奈川)</v>
      </c>
    </row>
    <row r="498" spans="1:14" ht="15" customHeight="1">
      <c r="A498" t="str">
        <f t="shared" si="14"/>
        <v>真鍋　洋平</v>
      </c>
      <c r="B498" s="1">
        <v>153</v>
      </c>
      <c r="C498" s="3" t="s">
        <v>1335</v>
      </c>
      <c r="D498" s="1" t="s">
        <v>3068</v>
      </c>
      <c r="E498" s="4" t="s">
        <v>1311</v>
      </c>
      <c r="F498" s="93" t="s">
        <v>1336</v>
      </c>
      <c r="G498" s="4" t="s">
        <v>1337</v>
      </c>
      <c r="H498" s="1" t="s">
        <v>29</v>
      </c>
      <c r="I498" s="19" t="s">
        <v>2186</v>
      </c>
      <c r="J498" s="1">
        <v>153</v>
      </c>
      <c r="K498" s="3" t="s">
        <v>1335</v>
      </c>
      <c r="L498" s="1" t="s">
        <v>2645</v>
      </c>
      <c r="M498" t="s">
        <v>3024</v>
      </c>
      <c r="N498" t="str">
        <f t="shared" si="15"/>
        <v>(中１・神奈川)</v>
      </c>
    </row>
    <row r="499" spans="1:14" ht="15" customHeight="1">
      <c r="A499" t="str">
        <f t="shared" si="14"/>
        <v>岡林　虎秀</v>
      </c>
      <c r="B499" s="1">
        <v>153</v>
      </c>
      <c r="C499" s="3" t="s">
        <v>1338</v>
      </c>
      <c r="D499" s="1" t="s">
        <v>3068</v>
      </c>
      <c r="E499" s="4" t="s">
        <v>1311</v>
      </c>
      <c r="F499" s="93" t="s">
        <v>1339</v>
      </c>
      <c r="G499" s="4" t="s">
        <v>1340</v>
      </c>
      <c r="H499" s="1" t="s">
        <v>12</v>
      </c>
      <c r="I499" s="19" t="s">
        <v>2186</v>
      </c>
      <c r="J499" s="1">
        <v>153</v>
      </c>
      <c r="K499" s="3" t="s">
        <v>1338</v>
      </c>
      <c r="L499" s="1" t="s">
        <v>2646</v>
      </c>
      <c r="M499" t="s">
        <v>3024</v>
      </c>
      <c r="N499" t="str">
        <f t="shared" si="15"/>
        <v>(中３・神奈川)</v>
      </c>
    </row>
    <row r="500" spans="1:14" ht="15" customHeight="1">
      <c r="A500" t="str">
        <f t="shared" si="14"/>
        <v>浅井佑一朗</v>
      </c>
      <c r="B500" s="1">
        <v>153</v>
      </c>
      <c r="C500" s="3" t="s">
        <v>1341</v>
      </c>
      <c r="D500" s="1" t="s">
        <v>3068</v>
      </c>
      <c r="E500" s="4" t="s">
        <v>1311</v>
      </c>
      <c r="F500" s="93" t="s">
        <v>1342</v>
      </c>
      <c r="G500" s="4" t="s">
        <v>1343</v>
      </c>
      <c r="H500" s="1" t="s">
        <v>17</v>
      </c>
      <c r="I500" s="19" t="s">
        <v>2186</v>
      </c>
      <c r="J500" s="1">
        <v>153</v>
      </c>
      <c r="K500" s="3" t="s">
        <v>1341</v>
      </c>
      <c r="L500" s="1" t="s">
        <v>1342</v>
      </c>
      <c r="M500" t="s">
        <v>3024</v>
      </c>
      <c r="N500" t="str">
        <f t="shared" si="15"/>
        <v>(中２・神奈川)</v>
      </c>
    </row>
    <row r="501" spans="1:14" ht="15" customHeight="1">
      <c r="A501" t="str">
        <f t="shared" si="14"/>
        <v>辻本　一樹</v>
      </c>
      <c r="B501" s="1">
        <v>153</v>
      </c>
      <c r="C501" s="3" t="s">
        <v>1344</v>
      </c>
      <c r="D501" s="1" t="s">
        <v>3068</v>
      </c>
      <c r="E501" s="4" t="s">
        <v>1311</v>
      </c>
      <c r="F501" s="93" t="s">
        <v>1345</v>
      </c>
      <c r="G501" s="4" t="s">
        <v>1346</v>
      </c>
      <c r="H501" s="1" t="s">
        <v>17</v>
      </c>
      <c r="I501" s="19" t="s">
        <v>2186</v>
      </c>
      <c r="J501" s="1">
        <v>153</v>
      </c>
      <c r="K501" s="3" t="s">
        <v>1344</v>
      </c>
      <c r="L501" s="1" t="s">
        <v>2647</v>
      </c>
      <c r="M501" t="s">
        <v>3024</v>
      </c>
      <c r="N501" t="str">
        <f t="shared" si="15"/>
        <v>(中２・神奈川)</v>
      </c>
    </row>
    <row r="502" spans="1:14" ht="15" customHeight="1">
      <c r="A502" t="str">
        <f t="shared" si="14"/>
        <v>戸田　慶吾</v>
      </c>
      <c r="B502" s="1">
        <v>153</v>
      </c>
      <c r="C502" s="3" t="s">
        <v>1347</v>
      </c>
      <c r="D502" s="1" t="s">
        <v>3068</v>
      </c>
      <c r="E502" s="4" t="s">
        <v>1311</v>
      </c>
      <c r="F502" s="93" t="s">
        <v>1348</v>
      </c>
      <c r="G502" s="4" t="s">
        <v>1349</v>
      </c>
      <c r="H502" s="1" t="s">
        <v>12</v>
      </c>
      <c r="I502" s="19" t="s">
        <v>2186</v>
      </c>
      <c r="J502" s="1">
        <v>153</v>
      </c>
      <c r="K502" s="3" t="s">
        <v>1347</v>
      </c>
      <c r="L502" s="1" t="s">
        <v>2648</v>
      </c>
      <c r="M502" t="s">
        <v>3024</v>
      </c>
      <c r="N502" t="str">
        <f t="shared" si="15"/>
        <v>(中３・神奈川)</v>
      </c>
    </row>
    <row r="503" spans="1:14" ht="15" customHeight="1">
      <c r="A503" t="str">
        <f t="shared" si="14"/>
        <v>植村　太郎</v>
      </c>
      <c r="B503" s="1">
        <v>158</v>
      </c>
      <c r="C503" s="3" t="s">
        <v>1397</v>
      </c>
      <c r="D503" s="1" t="s">
        <v>3069</v>
      </c>
      <c r="E503" s="4" t="s">
        <v>1394</v>
      </c>
      <c r="F503" s="93" t="s">
        <v>1398</v>
      </c>
      <c r="G503" s="4" t="s">
        <v>1399</v>
      </c>
      <c r="H503" s="1" t="s">
        <v>29</v>
      </c>
      <c r="I503" s="19" t="s">
        <v>2239</v>
      </c>
      <c r="J503" s="1">
        <v>158</v>
      </c>
      <c r="K503" s="3" t="s">
        <v>1397</v>
      </c>
      <c r="L503" s="1" t="s">
        <v>2649</v>
      </c>
      <c r="M503" t="s">
        <v>3036</v>
      </c>
      <c r="N503" t="str">
        <f t="shared" si="15"/>
        <v>(中１・新　潟)</v>
      </c>
    </row>
    <row r="504" spans="1:14" ht="15" customHeight="1">
      <c r="A504" t="str">
        <f t="shared" si="14"/>
        <v>小田　隆生</v>
      </c>
      <c r="B504" s="1">
        <v>158</v>
      </c>
      <c r="C504" s="3" t="s">
        <v>1412</v>
      </c>
      <c r="D504" s="1" t="s">
        <v>3069</v>
      </c>
      <c r="E504" s="4" t="s">
        <v>1394</v>
      </c>
      <c r="F504" s="93" t="s">
        <v>1413</v>
      </c>
      <c r="G504" s="4" t="s">
        <v>1414</v>
      </c>
      <c r="H504" s="1" t="s">
        <v>12</v>
      </c>
      <c r="I504" s="19" t="s">
        <v>2239</v>
      </c>
      <c r="J504" s="1">
        <v>158</v>
      </c>
      <c r="K504" s="3" t="s">
        <v>1412</v>
      </c>
      <c r="L504" s="1" t="s">
        <v>2650</v>
      </c>
      <c r="M504" t="s">
        <v>3036</v>
      </c>
      <c r="N504" t="str">
        <f t="shared" si="15"/>
        <v>(中３・新　潟)</v>
      </c>
    </row>
    <row r="505" spans="1:14" ht="15" customHeight="1">
      <c r="A505" t="str">
        <f t="shared" si="14"/>
        <v>進藤　優翔</v>
      </c>
      <c r="B505" s="1">
        <v>158</v>
      </c>
      <c r="C505" s="3" t="s">
        <v>1415</v>
      </c>
      <c r="D505" s="1" t="s">
        <v>3069</v>
      </c>
      <c r="E505" s="4" t="s">
        <v>1394</v>
      </c>
      <c r="F505" s="93" t="s">
        <v>1416</v>
      </c>
      <c r="G505" s="4" t="s">
        <v>1417</v>
      </c>
      <c r="H505" s="1" t="s">
        <v>29</v>
      </c>
      <c r="I505" s="19" t="s">
        <v>2239</v>
      </c>
      <c r="J505" s="1">
        <v>158</v>
      </c>
      <c r="K505" s="3" t="s">
        <v>1415</v>
      </c>
      <c r="L505" s="1" t="s">
        <v>2651</v>
      </c>
      <c r="M505" t="s">
        <v>3036</v>
      </c>
      <c r="N505" t="str">
        <f t="shared" si="15"/>
        <v>(中１・新　潟)</v>
      </c>
    </row>
    <row r="506" spans="1:14" ht="15" customHeight="1">
      <c r="A506" t="str">
        <f t="shared" si="14"/>
        <v>松田　曉亮</v>
      </c>
      <c r="B506" s="1">
        <v>159</v>
      </c>
      <c r="C506" s="3" t="s">
        <v>1431</v>
      </c>
      <c r="D506" s="1" t="s">
        <v>3069</v>
      </c>
      <c r="E506" s="4" t="s">
        <v>1419</v>
      </c>
      <c r="F506" s="93" t="s">
        <v>1432</v>
      </c>
      <c r="G506" s="4" t="s">
        <v>1433</v>
      </c>
      <c r="H506" s="1" t="s">
        <v>17</v>
      </c>
      <c r="I506" s="19" t="s">
        <v>2187</v>
      </c>
      <c r="J506" s="1">
        <v>159</v>
      </c>
      <c r="K506" s="3" t="s">
        <v>1431</v>
      </c>
      <c r="L506" s="1" t="s">
        <v>2652</v>
      </c>
      <c r="M506" t="s">
        <v>3036</v>
      </c>
      <c r="N506" t="str">
        <f t="shared" si="15"/>
        <v>(中２・新　潟)</v>
      </c>
    </row>
    <row r="507" spans="1:14" ht="15" customHeight="1">
      <c r="A507" t="str">
        <f t="shared" si="14"/>
        <v>井上　莉里</v>
      </c>
      <c r="B507" s="1">
        <v>163</v>
      </c>
      <c r="C507" s="3" t="s">
        <v>1499</v>
      </c>
      <c r="D507" s="1" t="s">
        <v>3087</v>
      </c>
      <c r="E507" s="4" t="s">
        <v>1493</v>
      </c>
      <c r="F507" s="93" t="s">
        <v>1500</v>
      </c>
      <c r="G507" s="4" t="s">
        <v>1501</v>
      </c>
      <c r="H507" s="1" t="s">
        <v>29</v>
      </c>
      <c r="I507" s="19" t="s">
        <v>2241</v>
      </c>
      <c r="J507" s="1">
        <v>163</v>
      </c>
      <c r="K507" s="3" t="s">
        <v>1499</v>
      </c>
      <c r="L507" s="1" t="s">
        <v>2653</v>
      </c>
      <c r="M507" t="s">
        <v>3058</v>
      </c>
      <c r="N507" t="str">
        <f t="shared" si="15"/>
        <v>(中１・富　山)</v>
      </c>
    </row>
    <row r="508" spans="1:14" ht="15" customHeight="1">
      <c r="A508" t="str">
        <f t="shared" si="14"/>
        <v>麻田　海吏</v>
      </c>
      <c r="B508" s="1">
        <v>164</v>
      </c>
      <c r="C508" s="3" t="s">
        <v>1514</v>
      </c>
      <c r="D508" s="1" t="s">
        <v>3070</v>
      </c>
      <c r="E508" s="4" t="s">
        <v>1515</v>
      </c>
      <c r="F508" s="93" t="s">
        <v>1516</v>
      </c>
      <c r="G508" s="4" t="s">
        <v>1517</v>
      </c>
      <c r="H508" s="1" t="s">
        <v>29</v>
      </c>
      <c r="I508" s="19" t="s">
        <v>2217</v>
      </c>
      <c r="J508" s="1">
        <v>164</v>
      </c>
      <c r="K508" s="3" t="s">
        <v>1514</v>
      </c>
      <c r="L508" s="1" t="s">
        <v>2654</v>
      </c>
      <c r="M508" t="s">
        <v>3037</v>
      </c>
      <c r="N508" t="str">
        <f t="shared" si="15"/>
        <v>(中１・石　川)</v>
      </c>
    </row>
    <row r="509" spans="1:14" ht="15" customHeight="1">
      <c r="A509" t="str">
        <f t="shared" si="14"/>
        <v>石崎　瑛士</v>
      </c>
      <c r="B509" s="1">
        <v>164</v>
      </c>
      <c r="C509" s="3" t="s">
        <v>1524</v>
      </c>
      <c r="D509" s="1" t="s">
        <v>3070</v>
      </c>
      <c r="E509" s="4" t="s">
        <v>1525</v>
      </c>
      <c r="F509" s="93" t="s">
        <v>1526</v>
      </c>
      <c r="G509" s="4" t="s">
        <v>1527</v>
      </c>
      <c r="H509" s="1" t="s">
        <v>12</v>
      </c>
      <c r="I509" s="19" t="s">
        <v>2217</v>
      </c>
      <c r="J509" s="1">
        <v>164</v>
      </c>
      <c r="K509" s="3" t="s">
        <v>1524</v>
      </c>
      <c r="L509" s="1" t="s">
        <v>2655</v>
      </c>
      <c r="M509" t="s">
        <v>3037</v>
      </c>
      <c r="N509" t="str">
        <f t="shared" si="15"/>
        <v>(中３・石　川)</v>
      </c>
    </row>
    <row r="510" spans="1:14" ht="15" customHeight="1">
      <c r="A510" t="str">
        <f t="shared" si="14"/>
        <v>新保　瑠菜</v>
      </c>
      <c r="B510" s="1">
        <v>164</v>
      </c>
      <c r="C510" s="3" t="s">
        <v>1528</v>
      </c>
      <c r="D510" s="1" t="s">
        <v>3070</v>
      </c>
      <c r="E510" s="4" t="s">
        <v>1525</v>
      </c>
      <c r="F510" s="93" t="s">
        <v>1529</v>
      </c>
      <c r="G510" s="4" t="s">
        <v>1530</v>
      </c>
      <c r="H510" s="1" t="s">
        <v>17</v>
      </c>
      <c r="I510" s="19" t="s">
        <v>2217</v>
      </c>
      <c r="J510" s="1">
        <v>164</v>
      </c>
      <c r="K510" s="3" t="s">
        <v>1528</v>
      </c>
      <c r="L510" s="1" t="s">
        <v>2656</v>
      </c>
      <c r="M510" t="s">
        <v>3037</v>
      </c>
      <c r="N510" t="str">
        <f t="shared" si="15"/>
        <v>(中２・石　川)</v>
      </c>
    </row>
    <row r="511" spans="1:14" ht="15" customHeight="1">
      <c r="A511" t="str">
        <f t="shared" si="14"/>
        <v>小倉　千愛</v>
      </c>
      <c r="B511" s="1">
        <v>166</v>
      </c>
      <c r="C511" s="3" t="s">
        <v>1594</v>
      </c>
      <c r="D511" s="1" t="s">
        <v>3070</v>
      </c>
      <c r="E511" s="4" t="s">
        <v>1595</v>
      </c>
      <c r="F511" s="93" t="s">
        <v>1596</v>
      </c>
      <c r="G511" s="4" t="s">
        <v>1597</v>
      </c>
      <c r="H511" s="1" t="s">
        <v>12</v>
      </c>
      <c r="I511" s="19" t="s">
        <v>2219</v>
      </c>
      <c r="J511" s="1">
        <v>166</v>
      </c>
      <c r="K511" s="3" t="s">
        <v>1594</v>
      </c>
      <c r="L511" s="1" t="s">
        <v>2657</v>
      </c>
      <c r="M511" t="s">
        <v>3037</v>
      </c>
      <c r="N511" t="str">
        <f t="shared" si="15"/>
        <v>(中３・石　川)</v>
      </c>
    </row>
    <row r="512" spans="1:14" ht="15" customHeight="1">
      <c r="A512" t="str">
        <f t="shared" si="14"/>
        <v>小松　　杏</v>
      </c>
      <c r="B512" s="1">
        <v>167</v>
      </c>
      <c r="C512" s="3" t="s">
        <v>1608</v>
      </c>
      <c r="D512" s="1" t="s">
        <v>3070</v>
      </c>
      <c r="E512" s="4" t="s">
        <v>1602</v>
      </c>
      <c r="F512" s="93" t="s">
        <v>1609</v>
      </c>
      <c r="G512" s="4" t="s">
        <v>1610</v>
      </c>
      <c r="H512" s="1" t="s">
        <v>157</v>
      </c>
      <c r="I512" s="19" t="s">
        <v>2242</v>
      </c>
      <c r="J512" s="1">
        <v>167</v>
      </c>
      <c r="K512" s="3" t="s">
        <v>1608</v>
      </c>
      <c r="L512" s="1" t="s">
        <v>2833</v>
      </c>
      <c r="M512" t="s">
        <v>3037</v>
      </c>
      <c r="N512" t="str">
        <f t="shared" si="15"/>
        <v>(中２・石　川)</v>
      </c>
    </row>
    <row r="513" spans="1:14" ht="15" customHeight="1">
      <c r="A513" t="str">
        <f t="shared" si="14"/>
        <v>中越　彩菜</v>
      </c>
      <c r="B513" s="1">
        <v>167</v>
      </c>
      <c r="C513" s="3" t="s">
        <v>1611</v>
      </c>
      <c r="D513" s="1" t="s">
        <v>3070</v>
      </c>
      <c r="E513" s="4" t="s">
        <v>1602</v>
      </c>
      <c r="F513" s="93" t="s">
        <v>1612</v>
      </c>
      <c r="G513" s="4" t="s">
        <v>1613</v>
      </c>
      <c r="H513" s="1" t="s">
        <v>129</v>
      </c>
      <c r="I513" s="19" t="s">
        <v>2242</v>
      </c>
      <c r="J513" s="1">
        <v>167</v>
      </c>
      <c r="K513" s="3" t="s">
        <v>1611</v>
      </c>
      <c r="L513" s="1" t="s">
        <v>2658</v>
      </c>
      <c r="M513" t="s">
        <v>3037</v>
      </c>
      <c r="N513" t="str">
        <f t="shared" si="15"/>
        <v>(中３・石　川)</v>
      </c>
    </row>
    <row r="514" spans="1:14" ht="15" customHeight="1">
      <c r="A514" t="str">
        <f t="shared" si="14"/>
        <v>堀内　奎太</v>
      </c>
      <c r="B514" s="1">
        <v>167</v>
      </c>
      <c r="C514" s="3" t="s">
        <v>1614</v>
      </c>
      <c r="D514" s="1" t="s">
        <v>3070</v>
      </c>
      <c r="E514" s="4" t="s">
        <v>1602</v>
      </c>
      <c r="F514" s="93" t="s">
        <v>1615</v>
      </c>
      <c r="G514" s="4" t="s">
        <v>1616</v>
      </c>
      <c r="H514" s="1" t="s">
        <v>129</v>
      </c>
      <c r="I514" s="19" t="s">
        <v>2242</v>
      </c>
      <c r="J514" s="1">
        <v>167</v>
      </c>
      <c r="K514" s="3" t="s">
        <v>1614</v>
      </c>
      <c r="L514" s="1" t="s">
        <v>2659</v>
      </c>
      <c r="M514" t="s">
        <v>3037</v>
      </c>
      <c r="N514" t="str">
        <f t="shared" si="15"/>
        <v>(中３・石　川)</v>
      </c>
    </row>
    <row r="515" spans="1:14" ht="15" customHeight="1">
      <c r="A515" t="str">
        <f t="shared" ref="A515:A578" si="16">F515</f>
        <v>小林　未奈</v>
      </c>
      <c r="B515" s="1">
        <v>169</v>
      </c>
      <c r="C515" s="3" t="s">
        <v>1639</v>
      </c>
      <c r="D515" s="1" t="s">
        <v>3088</v>
      </c>
      <c r="E515" s="4" t="s">
        <v>1636</v>
      </c>
      <c r="F515" s="93" t="s">
        <v>1640</v>
      </c>
      <c r="G515" s="4" t="s">
        <v>1641</v>
      </c>
      <c r="H515" s="1" t="s">
        <v>29</v>
      </c>
      <c r="I515" s="19" t="s">
        <v>2243</v>
      </c>
      <c r="J515" s="1">
        <v>169</v>
      </c>
      <c r="K515" s="3" t="s">
        <v>1639</v>
      </c>
      <c r="L515" s="1" t="s">
        <v>2660</v>
      </c>
      <c r="M515" t="s">
        <v>3059</v>
      </c>
      <c r="N515" t="str">
        <f t="shared" ref="N515:N578" si="17">"("&amp;H515&amp;"・"&amp;M515&amp;")"</f>
        <v>(中１・山　梨)</v>
      </c>
    </row>
    <row r="516" spans="1:14" ht="15" customHeight="1">
      <c r="A516" t="str">
        <f t="shared" si="16"/>
        <v>長沼　花歩</v>
      </c>
      <c r="B516" s="1">
        <v>171</v>
      </c>
      <c r="C516" s="3" t="s">
        <v>1653</v>
      </c>
      <c r="D516" s="1" t="s">
        <v>3088</v>
      </c>
      <c r="E516" s="4" t="s">
        <v>1654</v>
      </c>
      <c r="F516" s="92" t="s">
        <v>1655</v>
      </c>
      <c r="G516" s="4" t="s">
        <v>1656</v>
      </c>
      <c r="H516" s="1" t="s">
        <v>17</v>
      </c>
      <c r="I516" s="19" t="s">
        <v>2260</v>
      </c>
      <c r="J516" s="1">
        <v>171</v>
      </c>
      <c r="K516" s="3" t="s">
        <v>1653</v>
      </c>
      <c r="L516" s="2" t="s">
        <v>2661</v>
      </c>
      <c r="M516" t="s">
        <v>3059</v>
      </c>
      <c r="N516" t="str">
        <f t="shared" si="17"/>
        <v>(中２・山　梨)</v>
      </c>
    </row>
    <row r="517" spans="1:14" ht="15" customHeight="1">
      <c r="A517" t="str">
        <f t="shared" si="16"/>
        <v>渡部　夏輝</v>
      </c>
      <c r="B517" s="1">
        <v>171</v>
      </c>
      <c r="C517" s="3" t="s">
        <v>1657</v>
      </c>
      <c r="D517" s="1" t="s">
        <v>3088</v>
      </c>
      <c r="E517" s="4" t="s">
        <v>1654</v>
      </c>
      <c r="F517" s="92" t="s">
        <v>1658</v>
      </c>
      <c r="G517" s="4" t="s">
        <v>1659</v>
      </c>
      <c r="H517" s="1" t="s">
        <v>29</v>
      </c>
      <c r="I517" s="19" t="s">
        <v>2260</v>
      </c>
      <c r="J517" s="1">
        <v>171</v>
      </c>
      <c r="K517" s="3" t="s">
        <v>1657</v>
      </c>
      <c r="L517" s="2" t="s">
        <v>2662</v>
      </c>
      <c r="M517" t="s">
        <v>3059</v>
      </c>
      <c r="N517" t="str">
        <f t="shared" si="17"/>
        <v>(中１・山　梨)</v>
      </c>
    </row>
    <row r="518" spans="1:14" ht="15" customHeight="1">
      <c r="A518" t="str">
        <f t="shared" si="16"/>
        <v>奈良　朋果</v>
      </c>
      <c r="B518" s="99">
        <v>172</v>
      </c>
      <c r="C518" s="3" t="s">
        <v>1663</v>
      </c>
      <c r="D518" s="1" t="s">
        <v>3071</v>
      </c>
      <c r="E518" s="4" t="s">
        <v>1661</v>
      </c>
      <c r="F518" s="93" t="s">
        <v>3098</v>
      </c>
      <c r="G518" s="4" t="s">
        <v>1664</v>
      </c>
      <c r="H518" s="1" t="s">
        <v>29</v>
      </c>
      <c r="I518" s="19" t="s">
        <v>2190</v>
      </c>
      <c r="J518" s="1">
        <v>172</v>
      </c>
      <c r="K518" s="3" t="s">
        <v>1663</v>
      </c>
      <c r="L518" s="1" t="s">
        <v>3108</v>
      </c>
      <c r="M518" t="s">
        <v>3040</v>
      </c>
      <c r="N518" t="str">
        <f t="shared" si="17"/>
        <v>(中１・長　野)</v>
      </c>
    </row>
    <row r="519" spans="1:14" ht="15" customHeight="1">
      <c r="A519" t="str">
        <f t="shared" si="16"/>
        <v>関野　隼都</v>
      </c>
      <c r="B519" s="1">
        <v>173</v>
      </c>
      <c r="C519" s="3" t="s">
        <v>1669</v>
      </c>
      <c r="D519" s="1" t="s">
        <v>3082</v>
      </c>
      <c r="E519" s="4" t="s">
        <v>1666</v>
      </c>
      <c r="F519" s="93" t="s">
        <v>1670</v>
      </c>
      <c r="G519" s="4" t="s">
        <v>1671</v>
      </c>
      <c r="H519" s="1" t="s">
        <v>17</v>
      </c>
      <c r="I519" s="19" t="s">
        <v>2244</v>
      </c>
      <c r="J519" s="1">
        <v>173</v>
      </c>
      <c r="K519" s="3" t="s">
        <v>1669</v>
      </c>
      <c r="L519" s="1" t="s">
        <v>2663</v>
      </c>
      <c r="M519" t="s">
        <v>3054</v>
      </c>
      <c r="N519" t="str">
        <f t="shared" si="17"/>
        <v>(中２・愛　知)</v>
      </c>
    </row>
    <row r="520" spans="1:14" ht="15" customHeight="1">
      <c r="A520" t="str">
        <f t="shared" si="16"/>
        <v>武藤　和希</v>
      </c>
      <c r="B520" s="1">
        <v>174</v>
      </c>
      <c r="C520" s="3" t="s">
        <v>1681</v>
      </c>
      <c r="D520" s="1" t="s">
        <v>3082</v>
      </c>
      <c r="E520" s="4" t="s">
        <v>1682</v>
      </c>
      <c r="F520" s="93" t="s">
        <v>1683</v>
      </c>
      <c r="G520" s="4" t="s">
        <v>1684</v>
      </c>
      <c r="H520" s="1" t="s">
        <v>12</v>
      </c>
      <c r="I520" s="19" t="s">
        <v>2261</v>
      </c>
      <c r="J520" s="1">
        <v>174</v>
      </c>
      <c r="K520" s="3" t="s">
        <v>1681</v>
      </c>
      <c r="L520" s="1" t="s">
        <v>2664</v>
      </c>
      <c r="M520" t="s">
        <v>3054</v>
      </c>
      <c r="N520" t="str">
        <f t="shared" si="17"/>
        <v>(中３・愛　知)</v>
      </c>
    </row>
    <row r="521" spans="1:14" ht="15" customHeight="1">
      <c r="A521" t="str">
        <f t="shared" si="16"/>
        <v>青木　温斗</v>
      </c>
      <c r="B521" s="1">
        <v>177</v>
      </c>
      <c r="C521" s="3" t="s">
        <v>1725</v>
      </c>
      <c r="D521" s="1" t="s">
        <v>3082</v>
      </c>
      <c r="E521" s="4" t="s">
        <v>1700</v>
      </c>
      <c r="F521" s="93" t="s">
        <v>1726</v>
      </c>
      <c r="G521" s="4" t="s">
        <v>1727</v>
      </c>
      <c r="H521" s="1" t="s">
        <v>17</v>
      </c>
      <c r="I521" s="19" t="s">
        <v>2221</v>
      </c>
      <c r="J521" s="1">
        <v>177</v>
      </c>
      <c r="K521" s="3" t="s">
        <v>1725</v>
      </c>
      <c r="L521" s="1" t="s">
        <v>2665</v>
      </c>
      <c r="M521" t="s">
        <v>3054</v>
      </c>
      <c r="N521" t="str">
        <f t="shared" si="17"/>
        <v>(中２・愛　知)</v>
      </c>
    </row>
    <row r="522" spans="1:14" ht="15" customHeight="1">
      <c r="A522" t="str">
        <f t="shared" si="16"/>
        <v>田中　　颯</v>
      </c>
      <c r="B522" s="1">
        <v>177</v>
      </c>
      <c r="C522" s="3" t="s">
        <v>1728</v>
      </c>
      <c r="D522" s="1" t="s">
        <v>3082</v>
      </c>
      <c r="E522" s="4" t="s">
        <v>1700</v>
      </c>
      <c r="F522" s="93" t="s">
        <v>1729</v>
      </c>
      <c r="G522" s="4" t="s">
        <v>1730</v>
      </c>
      <c r="H522" s="1" t="s">
        <v>29</v>
      </c>
      <c r="I522" s="19" t="s">
        <v>2221</v>
      </c>
      <c r="J522" s="1">
        <v>177</v>
      </c>
      <c r="K522" s="3" t="s">
        <v>1728</v>
      </c>
      <c r="L522" s="1" t="s">
        <v>2834</v>
      </c>
      <c r="M522" t="s">
        <v>3054</v>
      </c>
      <c r="N522" t="str">
        <f t="shared" si="17"/>
        <v>(中１・愛　知)</v>
      </c>
    </row>
    <row r="523" spans="1:14" ht="15" customHeight="1">
      <c r="A523" t="str">
        <f t="shared" si="16"/>
        <v>根來　太地</v>
      </c>
      <c r="B523" s="1">
        <v>181</v>
      </c>
      <c r="C523" s="3" t="s">
        <v>1784</v>
      </c>
      <c r="D523" s="1" t="s">
        <v>3083</v>
      </c>
      <c r="E523" s="4" t="s">
        <v>1778</v>
      </c>
      <c r="F523" s="93" t="s">
        <v>1785</v>
      </c>
      <c r="G523" s="4" t="s">
        <v>1786</v>
      </c>
      <c r="H523" s="1" t="s">
        <v>17</v>
      </c>
      <c r="I523" s="19" t="s">
        <v>2223</v>
      </c>
      <c r="J523" s="1">
        <v>181</v>
      </c>
      <c r="K523" s="3" t="s">
        <v>1784</v>
      </c>
      <c r="L523" s="1" t="s">
        <v>2666</v>
      </c>
      <c r="M523" t="s">
        <v>3055</v>
      </c>
      <c r="N523" t="str">
        <f t="shared" si="17"/>
        <v>(中２・大　阪)</v>
      </c>
    </row>
    <row r="524" spans="1:14" ht="15" customHeight="1">
      <c r="A524" t="str">
        <f t="shared" si="16"/>
        <v>神山　琴絵</v>
      </c>
      <c r="B524" s="1">
        <v>181</v>
      </c>
      <c r="C524" s="3" t="s">
        <v>1787</v>
      </c>
      <c r="D524" s="1" t="s">
        <v>3083</v>
      </c>
      <c r="E524" s="4" t="s">
        <v>1778</v>
      </c>
      <c r="F524" s="93" t="s">
        <v>1788</v>
      </c>
      <c r="G524" s="4" t="s">
        <v>1789</v>
      </c>
      <c r="H524" s="1" t="s">
        <v>17</v>
      </c>
      <c r="I524" s="19" t="s">
        <v>2223</v>
      </c>
      <c r="J524" s="1">
        <v>181</v>
      </c>
      <c r="K524" s="3" t="s">
        <v>1787</v>
      </c>
      <c r="L524" s="1" t="s">
        <v>2667</v>
      </c>
      <c r="M524" t="s">
        <v>3055</v>
      </c>
      <c r="N524" t="str">
        <f t="shared" si="17"/>
        <v>(中２・大　阪)</v>
      </c>
    </row>
    <row r="525" spans="1:14" ht="15" customHeight="1">
      <c r="A525" t="str">
        <f t="shared" si="16"/>
        <v>長妻　一希</v>
      </c>
      <c r="B525" s="1">
        <v>181</v>
      </c>
      <c r="C525" s="3" t="s">
        <v>1790</v>
      </c>
      <c r="D525" s="1" t="s">
        <v>3083</v>
      </c>
      <c r="E525" s="4" t="s">
        <v>1778</v>
      </c>
      <c r="F525" s="93" t="s">
        <v>1791</v>
      </c>
      <c r="G525" s="4" t="s">
        <v>1792</v>
      </c>
      <c r="H525" s="1" t="s">
        <v>17</v>
      </c>
      <c r="I525" s="19" t="s">
        <v>2223</v>
      </c>
      <c r="J525" s="1">
        <v>181</v>
      </c>
      <c r="K525" s="3" t="s">
        <v>1790</v>
      </c>
      <c r="L525" s="1" t="s">
        <v>2668</v>
      </c>
      <c r="M525" t="s">
        <v>3055</v>
      </c>
      <c r="N525" t="str">
        <f t="shared" si="17"/>
        <v>(中２・大　阪)</v>
      </c>
    </row>
    <row r="526" spans="1:14" ht="15" customHeight="1">
      <c r="A526" t="str">
        <f t="shared" si="16"/>
        <v>金本　愛夢</v>
      </c>
      <c r="B526" s="1">
        <v>187</v>
      </c>
      <c r="C526" s="3" t="s">
        <v>1837</v>
      </c>
      <c r="D526" s="1" t="s">
        <v>3083</v>
      </c>
      <c r="E526" s="4" t="s">
        <v>1831</v>
      </c>
      <c r="F526" s="93" t="s">
        <v>1838</v>
      </c>
      <c r="G526" s="4" t="s">
        <v>1839</v>
      </c>
      <c r="H526" s="1" t="s">
        <v>17</v>
      </c>
      <c r="I526" s="19" t="s">
        <v>2247</v>
      </c>
      <c r="J526" s="1">
        <v>187</v>
      </c>
      <c r="K526" s="3" t="s">
        <v>1837</v>
      </c>
      <c r="L526" s="1" t="s">
        <v>2669</v>
      </c>
      <c r="M526" t="s">
        <v>3055</v>
      </c>
      <c r="N526" t="str">
        <f t="shared" si="17"/>
        <v>(中２・大　阪)</v>
      </c>
    </row>
    <row r="527" spans="1:14" ht="15" customHeight="1">
      <c r="A527" t="str">
        <f t="shared" si="16"/>
        <v>足立　鷲仁</v>
      </c>
      <c r="B527" s="1">
        <v>188</v>
      </c>
      <c r="C527" s="3" t="s">
        <v>1856</v>
      </c>
      <c r="D527" s="1" t="s">
        <v>3072</v>
      </c>
      <c r="E527" s="4" t="s">
        <v>1850</v>
      </c>
      <c r="F527" s="93" t="s">
        <v>1857</v>
      </c>
      <c r="G527" s="4" t="s">
        <v>1858</v>
      </c>
      <c r="H527" s="1" t="s">
        <v>29</v>
      </c>
      <c r="I527" s="19" t="s">
        <v>2248</v>
      </c>
      <c r="J527" s="1">
        <v>188</v>
      </c>
      <c r="K527" s="3" t="s">
        <v>1856</v>
      </c>
      <c r="L527" s="1" t="s">
        <v>2670</v>
      </c>
      <c r="M527" t="s">
        <v>3041</v>
      </c>
      <c r="N527" t="str">
        <f t="shared" si="17"/>
        <v>(中１・兵　庫)</v>
      </c>
    </row>
    <row r="528" spans="1:14" ht="15" customHeight="1">
      <c r="A528" t="str">
        <f t="shared" si="16"/>
        <v>米良　直樹</v>
      </c>
      <c r="B528" s="1">
        <v>188</v>
      </c>
      <c r="C528" s="3" t="s">
        <v>1859</v>
      </c>
      <c r="D528" s="1" t="s">
        <v>3072</v>
      </c>
      <c r="E528" s="4" t="s">
        <v>1850</v>
      </c>
      <c r="F528" s="93" t="s">
        <v>1860</v>
      </c>
      <c r="G528" s="4" t="s">
        <v>1861</v>
      </c>
      <c r="H528" s="1" t="s">
        <v>29</v>
      </c>
      <c r="I528" s="19" t="s">
        <v>2248</v>
      </c>
      <c r="J528" s="1">
        <v>188</v>
      </c>
      <c r="K528" s="3" t="s">
        <v>1859</v>
      </c>
      <c r="L528" s="1" t="s">
        <v>2671</v>
      </c>
      <c r="M528" t="s">
        <v>3041</v>
      </c>
      <c r="N528" t="str">
        <f t="shared" si="17"/>
        <v>(中１・兵　庫)</v>
      </c>
    </row>
    <row r="529" spans="1:14" ht="15" customHeight="1">
      <c r="A529" t="str">
        <f t="shared" si="16"/>
        <v>柴田　航希</v>
      </c>
      <c r="B529" s="1">
        <v>188</v>
      </c>
      <c r="C529" s="3" t="s">
        <v>1862</v>
      </c>
      <c r="D529" s="1" t="s">
        <v>3072</v>
      </c>
      <c r="E529" s="4" t="s">
        <v>1850</v>
      </c>
      <c r="F529" s="93" t="s">
        <v>1863</v>
      </c>
      <c r="G529" s="4" t="s">
        <v>1864</v>
      </c>
      <c r="H529" s="1" t="s">
        <v>17</v>
      </c>
      <c r="I529" s="19" t="s">
        <v>2248</v>
      </c>
      <c r="J529" s="1">
        <v>188</v>
      </c>
      <c r="K529" s="3" t="s">
        <v>1862</v>
      </c>
      <c r="L529" s="1" t="s">
        <v>2672</v>
      </c>
      <c r="M529" t="s">
        <v>3041</v>
      </c>
      <c r="N529" t="str">
        <f t="shared" si="17"/>
        <v>(中２・兵　庫)</v>
      </c>
    </row>
    <row r="530" spans="1:14" ht="15" customHeight="1">
      <c r="A530" t="str">
        <f t="shared" si="16"/>
        <v>阿部　堅真</v>
      </c>
      <c r="B530" s="1">
        <v>188</v>
      </c>
      <c r="C530" s="3" t="s">
        <v>1865</v>
      </c>
      <c r="D530" s="1" t="s">
        <v>3072</v>
      </c>
      <c r="E530" s="4" t="s">
        <v>1850</v>
      </c>
      <c r="F530" s="93" t="s">
        <v>1866</v>
      </c>
      <c r="G530" s="4" t="s">
        <v>1867</v>
      </c>
      <c r="H530" s="1" t="s">
        <v>17</v>
      </c>
      <c r="I530" s="19" t="s">
        <v>2248</v>
      </c>
      <c r="J530" s="1">
        <v>188</v>
      </c>
      <c r="K530" s="3" t="s">
        <v>1865</v>
      </c>
      <c r="L530" s="1" t="s">
        <v>2673</v>
      </c>
      <c r="M530" t="s">
        <v>3041</v>
      </c>
      <c r="N530" t="str">
        <f t="shared" si="17"/>
        <v>(中２・兵　庫)</v>
      </c>
    </row>
    <row r="531" spans="1:14" ht="15" customHeight="1">
      <c r="A531" t="str">
        <f t="shared" si="16"/>
        <v>假屋　空翔</v>
      </c>
      <c r="B531" s="1">
        <v>189</v>
      </c>
      <c r="C531" s="3" t="s">
        <v>1877</v>
      </c>
      <c r="D531" s="1" t="s">
        <v>3072</v>
      </c>
      <c r="E531" s="4" t="s">
        <v>1878</v>
      </c>
      <c r="F531" s="93" t="s">
        <v>1879</v>
      </c>
      <c r="G531" s="4" t="s">
        <v>1880</v>
      </c>
      <c r="H531" s="1" t="s">
        <v>29</v>
      </c>
      <c r="I531" s="19" t="s">
        <v>2262</v>
      </c>
      <c r="J531" s="1">
        <v>189</v>
      </c>
      <c r="K531" s="3" t="s">
        <v>1877</v>
      </c>
      <c r="L531" s="1" t="s">
        <v>2674</v>
      </c>
      <c r="M531" t="s">
        <v>3041</v>
      </c>
      <c r="N531" t="str">
        <f t="shared" si="17"/>
        <v>(中１・兵　庫)</v>
      </c>
    </row>
    <row r="532" spans="1:14" ht="15" customHeight="1">
      <c r="A532" t="str">
        <f t="shared" si="16"/>
        <v>高橋　宏明</v>
      </c>
      <c r="B532" s="1">
        <v>189</v>
      </c>
      <c r="C532" s="3" t="s">
        <v>1881</v>
      </c>
      <c r="D532" s="1" t="s">
        <v>3072</v>
      </c>
      <c r="E532" s="4" t="s">
        <v>1878</v>
      </c>
      <c r="F532" s="93" t="s">
        <v>1882</v>
      </c>
      <c r="G532" s="4" t="s">
        <v>1883</v>
      </c>
      <c r="H532" s="1" t="s">
        <v>29</v>
      </c>
      <c r="I532" s="19" t="s">
        <v>2262</v>
      </c>
      <c r="J532" s="1">
        <v>189</v>
      </c>
      <c r="K532" s="3" t="s">
        <v>1881</v>
      </c>
      <c r="L532" s="1" t="s">
        <v>2675</v>
      </c>
      <c r="M532" t="s">
        <v>3041</v>
      </c>
      <c r="N532" t="str">
        <f t="shared" si="17"/>
        <v>(中１・兵　庫)</v>
      </c>
    </row>
    <row r="533" spans="1:14" ht="15" customHeight="1">
      <c r="A533" t="str">
        <f t="shared" si="16"/>
        <v>三井　怜祐</v>
      </c>
      <c r="B533" s="1">
        <v>189</v>
      </c>
      <c r="C533" s="3" t="s">
        <v>1884</v>
      </c>
      <c r="D533" s="1" t="s">
        <v>3072</v>
      </c>
      <c r="E533" s="4" t="s">
        <v>1878</v>
      </c>
      <c r="F533" s="93" t="s">
        <v>1885</v>
      </c>
      <c r="G533" s="4" t="s">
        <v>1886</v>
      </c>
      <c r="H533" s="1" t="s">
        <v>17</v>
      </c>
      <c r="I533" s="19" t="s">
        <v>2262</v>
      </c>
      <c r="J533" s="1">
        <v>189</v>
      </c>
      <c r="K533" s="3" t="s">
        <v>1884</v>
      </c>
      <c r="L533" s="1" t="s">
        <v>2676</v>
      </c>
      <c r="M533" t="s">
        <v>3041</v>
      </c>
      <c r="N533" t="str">
        <f t="shared" si="17"/>
        <v>(中２・兵　庫)</v>
      </c>
    </row>
    <row r="534" spans="1:14" ht="15" customHeight="1">
      <c r="A534" t="str">
        <f t="shared" si="16"/>
        <v>髙橋　音葉</v>
      </c>
      <c r="B534" s="1">
        <v>194</v>
      </c>
      <c r="C534" s="3" t="s">
        <v>1945</v>
      </c>
      <c r="D534" s="1" t="s">
        <v>3075</v>
      </c>
      <c r="E534" s="4" t="s">
        <v>1942</v>
      </c>
      <c r="F534" s="93" t="s">
        <v>1946</v>
      </c>
      <c r="G534" s="4" t="s">
        <v>1947</v>
      </c>
      <c r="H534" s="1" t="s">
        <v>29</v>
      </c>
      <c r="I534" s="19" t="s">
        <v>2194</v>
      </c>
      <c r="J534" s="1">
        <v>194</v>
      </c>
      <c r="K534" s="3" t="s">
        <v>1945</v>
      </c>
      <c r="L534" s="1" t="s">
        <v>2677</v>
      </c>
      <c r="M534" t="s">
        <v>3044</v>
      </c>
      <c r="N534" t="str">
        <f t="shared" si="17"/>
        <v>(中１・愛　媛)</v>
      </c>
    </row>
    <row r="535" spans="1:14" ht="15" customHeight="1">
      <c r="A535" t="str">
        <f t="shared" si="16"/>
        <v>渡辺　健人</v>
      </c>
      <c r="B535" s="1">
        <v>194</v>
      </c>
      <c r="C535" s="3" t="s">
        <v>1948</v>
      </c>
      <c r="D535" s="1" t="s">
        <v>3075</v>
      </c>
      <c r="E535" s="4" t="s">
        <v>1942</v>
      </c>
      <c r="F535" s="93" t="s">
        <v>1949</v>
      </c>
      <c r="G535" s="4" t="s">
        <v>1950</v>
      </c>
      <c r="H535" s="1" t="s">
        <v>29</v>
      </c>
      <c r="I535" s="19" t="s">
        <v>2194</v>
      </c>
      <c r="J535" s="1">
        <v>194</v>
      </c>
      <c r="K535" s="3" t="s">
        <v>1948</v>
      </c>
      <c r="L535" s="1" t="s">
        <v>2678</v>
      </c>
      <c r="M535" t="s">
        <v>3044</v>
      </c>
      <c r="N535" t="str">
        <f t="shared" si="17"/>
        <v>(中１・愛　媛)</v>
      </c>
    </row>
    <row r="536" spans="1:14" ht="15" customHeight="1">
      <c r="A536" t="str">
        <f t="shared" si="16"/>
        <v>岡本　萌子</v>
      </c>
      <c r="B536" s="1">
        <v>194</v>
      </c>
      <c r="C536" s="3" t="s">
        <v>1951</v>
      </c>
      <c r="D536" s="1" t="s">
        <v>3075</v>
      </c>
      <c r="E536" s="4" t="s">
        <v>1942</v>
      </c>
      <c r="F536" s="93" t="s">
        <v>1952</v>
      </c>
      <c r="G536" s="4" t="s">
        <v>1953</v>
      </c>
      <c r="H536" s="1" t="s">
        <v>29</v>
      </c>
      <c r="I536" s="19" t="s">
        <v>2194</v>
      </c>
      <c r="J536" s="1">
        <v>194</v>
      </c>
      <c r="K536" s="3" t="s">
        <v>1951</v>
      </c>
      <c r="L536" s="1" t="s">
        <v>2679</v>
      </c>
      <c r="M536" t="s">
        <v>3044</v>
      </c>
      <c r="N536" t="str">
        <f t="shared" si="17"/>
        <v>(中１・愛　媛)</v>
      </c>
    </row>
    <row r="537" spans="1:14" ht="15" customHeight="1">
      <c r="A537" t="str">
        <f t="shared" si="16"/>
        <v>馬場　美和</v>
      </c>
      <c r="B537" s="1">
        <v>195</v>
      </c>
      <c r="C537" s="3" t="s">
        <v>1987</v>
      </c>
      <c r="D537" s="1" t="s">
        <v>3084</v>
      </c>
      <c r="E537" s="4" t="s">
        <v>1989</v>
      </c>
      <c r="F537" s="93" t="s">
        <v>1990</v>
      </c>
      <c r="G537" s="4" t="s">
        <v>1991</v>
      </c>
      <c r="H537" s="1" t="s">
        <v>12</v>
      </c>
      <c r="I537" s="19" t="s">
        <v>2225</v>
      </c>
      <c r="J537" s="1">
        <v>195</v>
      </c>
      <c r="K537" s="3" t="s">
        <v>1987</v>
      </c>
      <c r="L537" s="1" t="s">
        <v>2680</v>
      </c>
      <c r="M537" t="s">
        <v>3056</v>
      </c>
      <c r="N537" t="str">
        <f t="shared" si="17"/>
        <v>(中３・福　岡)</v>
      </c>
    </row>
    <row r="538" spans="1:14" ht="15" customHeight="1">
      <c r="A538" t="str">
        <f t="shared" si="16"/>
        <v>山城　香羽</v>
      </c>
      <c r="B538" s="1">
        <v>198</v>
      </c>
      <c r="C538" s="3" t="s">
        <v>2045</v>
      </c>
      <c r="D538" s="1" t="s">
        <v>3077</v>
      </c>
      <c r="E538" s="4" t="s">
        <v>2046</v>
      </c>
      <c r="F538" s="93" t="s">
        <v>2047</v>
      </c>
      <c r="G538" s="4" t="s">
        <v>2048</v>
      </c>
      <c r="H538" s="1" t="s">
        <v>17</v>
      </c>
      <c r="I538" s="19" t="s">
        <v>2196</v>
      </c>
      <c r="J538" s="1">
        <v>198</v>
      </c>
      <c r="K538" s="3" t="s">
        <v>2045</v>
      </c>
      <c r="L538" s="1" t="s">
        <v>2681</v>
      </c>
      <c r="M538" t="s">
        <v>3033</v>
      </c>
      <c r="N538" t="str">
        <f t="shared" si="17"/>
        <v>(中２・沖　縄)</v>
      </c>
    </row>
    <row r="539" spans="1:14" ht="15" customHeight="1">
      <c r="A539" t="str">
        <f t="shared" si="16"/>
        <v>西平　　峻</v>
      </c>
      <c r="B539" s="1">
        <v>201</v>
      </c>
      <c r="C539" s="3" t="s">
        <v>2143</v>
      </c>
      <c r="D539" s="1" t="s">
        <v>3077</v>
      </c>
      <c r="E539" s="4" t="s">
        <v>2942</v>
      </c>
      <c r="F539" s="93" t="s">
        <v>2144</v>
      </c>
      <c r="G539" s="4" t="s">
        <v>2145</v>
      </c>
      <c r="H539" s="1" t="s">
        <v>29</v>
      </c>
      <c r="I539" s="19" t="s">
        <v>3048</v>
      </c>
      <c r="J539" s="1">
        <v>201</v>
      </c>
      <c r="K539" s="3" t="s">
        <v>2143</v>
      </c>
      <c r="L539" s="1" t="s">
        <v>2835</v>
      </c>
      <c r="M539" t="s">
        <v>3033</v>
      </c>
      <c r="N539" t="str">
        <f t="shared" si="17"/>
        <v>(中１・沖　縄)</v>
      </c>
    </row>
    <row r="540" spans="1:14" ht="15" customHeight="1">
      <c r="A540" t="str">
        <f t="shared" si="16"/>
        <v>宮城　珠礼</v>
      </c>
      <c r="B540" s="99">
        <v>201</v>
      </c>
      <c r="C540" s="3" t="s">
        <v>2146</v>
      </c>
      <c r="D540" s="1" t="s">
        <v>3077</v>
      </c>
      <c r="E540" s="4" t="s">
        <v>2942</v>
      </c>
      <c r="F540" s="93" t="s">
        <v>3099</v>
      </c>
      <c r="G540" s="4" t="s">
        <v>2147</v>
      </c>
      <c r="H540" s="1" t="s">
        <v>17</v>
      </c>
      <c r="I540" s="19" t="s">
        <v>3048</v>
      </c>
      <c r="J540" s="1">
        <v>201</v>
      </c>
      <c r="K540" s="3" t="s">
        <v>2146</v>
      </c>
      <c r="L540" s="1" t="s">
        <v>3109</v>
      </c>
      <c r="M540" t="s">
        <v>3033</v>
      </c>
      <c r="N540" t="str">
        <f t="shared" si="17"/>
        <v>(中２・沖　縄)</v>
      </c>
    </row>
    <row r="541" spans="1:14" ht="15" customHeight="1">
      <c r="A541" t="str">
        <f t="shared" si="16"/>
        <v>時任純太郎</v>
      </c>
      <c r="B541" s="1">
        <v>201</v>
      </c>
      <c r="C541" s="3" t="s">
        <v>2148</v>
      </c>
      <c r="D541" s="1" t="s">
        <v>3077</v>
      </c>
      <c r="E541" s="4" t="s">
        <v>2942</v>
      </c>
      <c r="F541" s="93" t="s">
        <v>2149</v>
      </c>
      <c r="G541" s="4" t="s">
        <v>2150</v>
      </c>
      <c r="H541" s="1" t="s">
        <v>17</v>
      </c>
      <c r="I541" s="19" t="s">
        <v>3048</v>
      </c>
      <c r="J541" s="1">
        <v>201</v>
      </c>
      <c r="K541" s="3" t="s">
        <v>2148</v>
      </c>
      <c r="L541" s="1" t="s">
        <v>2149</v>
      </c>
      <c r="M541" t="s">
        <v>3033</v>
      </c>
      <c r="N541" t="str">
        <f t="shared" si="17"/>
        <v>(中２・沖　縄)</v>
      </c>
    </row>
    <row r="542" spans="1:14" ht="15" customHeight="1">
      <c r="A542" t="str">
        <f t="shared" si="16"/>
        <v>森　　啓夢</v>
      </c>
      <c r="B542" s="1">
        <v>201</v>
      </c>
      <c r="C542" s="3" t="s">
        <v>2151</v>
      </c>
      <c r="D542" s="1" t="s">
        <v>3077</v>
      </c>
      <c r="E542" s="4" t="s">
        <v>2942</v>
      </c>
      <c r="F542" s="93" t="s">
        <v>2152</v>
      </c>
      <c r="G542" s="4" t="s">
        <v>2153</v>
      </c>
      <c r="H542" s="1" t="s">
        <v>17</v>
      </c>
      <c r="I542" s="19" t="s">
        <v>3048</v>
      </c>
      <c r="J542" s="1">
        <v>201</v>
      </c>
      <c r="K542" s="3" t="s">
        <v>2151</v>
      </c>
      <c r="L542" s="1" t="s">
        <v>2836</v>
      </c>
      <c r="M542" t="s">
        <v>3033</v>
      </c>
      <c r="N542" t="str">
        <f t="shared" si="17"/>
        <v>(中２・沖　縄)</v>
      </c>
    </row>
    <row r="543" spans="1:14" ht="15" customHeight="1">
      <c r="A543" t="str">
        <f t="shared" si="16"/>
        <v>斎藤　　俊</v>
      </c>
      <c r="B543" s="1">
        <v>102</v>
      </c>
      <c r="C543" s="5" t="s">
        <v>21</v>
      </c>
      <c r="D543" s="1" t="s">
        <v>3089</v>
      </c>
      <c r="E543" s="4" t="s">
        <v>14</v>
      </c>
      <c r="F543" s="93" t="s">
        <v>22</v>
      </c>
      <c r="G543" s="4" t="s">
        <v>23</v>
      </c>
      <c r="H543" s="1" t="s">
        <v>24</v>
      </c>
      <c r="I543" s="19" t="s">
        <v>2263</v>
      </c>
      <c r="J543" s="1">
        <v>102</v>
      </c>
      <c r="K543" s="5" t="s">
        <v>21</v>
      </c>
      <c r="L543" s="1" t="s">
        <v>2837</v>
      </c>
      <c r="M543" t="s">
        <v>3042</v>
      </c>
      <c r="N543" t="str">
        <f t="shared" si="17"/>
        <v>(高２・青　森)</v>
      </c>
    </row>
    <row r="544" spans="1:14" ht="15" customHeight="1">
      <c r="A544" t="str">
        <f t="shared" si="16"/>
        <v>佐瀬　ひな</v>
      </c>
      <c r="B544" s="1">
        <v>103</v>
      </c>
      <c r="C544" s="5" t="s">
        <v>30</v>
      </c>
      <c r="D544" s="1" t="s">
        <v>3078</v>
      </c>
      <c r="E544" s="4" t="s">
        <v>32</v>
      </c>
      <c r="F544" s="93" t="s">
        <v>33</v>
      </c>
      <c r="G544" s="4" t="s">
        <v>34</v>
      </c>
      <c r="H544" s="1" t="s">
        <v>35</v>
      </c>
      <c r="I544" s="19" t="s">
        <v>2264</v>
      </c>
      <c r="J544" s="1">
        <v>103</v>
      </c>
      <c r="K544" s="5" t="s">
        <v>30</v>
      </c>
      <c r="L544" s="1" t="s">
        <v>2682</v>
      </c>
      <c r="M544" t="s">
        <v>3047</v>
      </c>
      <c r="N544" t="str">
        <f t="shared" si="17"/>
        <v>(高１・宮　城)</v>
      </c>
    </row>
    <row r="545" spans="1:14" ht="15" customHeight="1">
      <c r="A545" t="str">
        <f t="shared" si="16"/>
        <v>佐藤　美雪</v>
      </c>
      <c r="B545" s="1">
        <v>108</v>
      </c>
      <c r="C545" s="5" t="s">
        <v>96</v>
      </c>
      <c r="D545" s="1" t="s">
        <v>3080</v>
      </c>
      <c r="E545" s="4" t="s">
        <v>97</v>
      </c>
      <c r="F545" s="93" t="s">
        <v>98</v>
      </c>
      <c r="G545" s="4" t="s">
        <v>99</v>
      </c>
      <c r="H545" s="1" t="s">
        <v>100</v>
      </c>
      <c r="I545" s="19" t="s">
        <v>2265</v>
      </c>
      <c r="J545" s="1">
        <v>108</v>
      </c>
      <c r="K545" s="5" t="s">
        <v>96</v>
      </c>
      <c r="L545" s="1" t="s">
        <v>2683</v>
      </c>
      <c r="M545" t="s">
        <v>3052</v>
      </c>
      <c r="N545" t="str">
        <f t="shared" si="17"/>
        <v>(47才・福　島)</v>
      </c>
    </row>
    <row r="546" spans="1:14" ht="15" customHeight="1">
      <c r="A546" t="str">
        <f t="shared" si="16"/>
        <v>矢吹　大介</v>
      </c>
      <c r="B546" s="1">
        <v>110</v>
      </c>
      <c r="C546" s="5" t="s">
        <v>130</v>
      </c>
      <c r="D546" s="1" t="s">
        <v>3080</v>
      </c>
      <c r="E546" s="4" t="s">
        <v>119</v>
      </c>
      <c r="F546" s="93" t="s">
        <v>131</v>
      </c>
      <c r="G546" s="4" t="s">
        <v>132</v>
      </c>
      <c r="H546" s="1" t="s">
        <v>133</v>
      </c>
      <c r="I546" s="19" t="s">
        <v>2230</v>
      </c>
      <c r="J546" s="1">
        <v>110</v>
      </c>
      <c r="K546" s="5" t="s">
        <v>130</v>
      </c>
      <c r="L546" s="1" t="s">
        <v>2684</v>
      </c>
      <c r="M546" t="s">
        <v>3052</v>
      </c>
      <c r="N546" t="str">
        <f t="shared" si="17"/>
        <v>(43才・福　島)</v>
      </c>
    </row>
    <row r="547" spans="1:14" ht="15" customHeight="1">
      <c r="A547" t="str">
        <f t="shared" si="16"/>
        <v>大越　優香</v>
      </c>
      <c r="B547" s="1">
        <v>113</v>
      </c>
      <c r="C547" s="5" t="s">
        <v>161</v>
      </c>
      <c r="D547" s="1" t="s">
        <v>3064</v>
      </c>
      <c r="E547" s="4" t="s">
        <v>151</v>
      </c>
      <c r="F547" s="93" t="s">
        <v>162</v>
      </c>
      <c r="G547" s="4" t="s">
        <v>163</v>
      </c>
      <c r="H547" s="1" t="s">
        <v>24</v>
      </c>
      <c r="I547" s="19" t="s">
        <v>2255</v>
      </c>
      <c r="J547" s="1">
        <v>113</v>
      </c>
      <c r="K547" s="5" t="s">
        <v>161</v>
      </c>
      <c r="L547" s="1" t="s">
        <v>2685</v>
      </c>
      <c r="M547" t="s">
        <v>3028</v>
      </c>
      <c r="N547" t="str">
        <f t="shared" si="17"/>
        <v>(高２・茨　城)</v>
      </c>
    </row>
    <row r="548" spans="1:14" ht="15" customHeight="1">
      <c r="A548" t="str">
        <f t="shared" si="16"/>
        <v>橋本　光平</v>
      </c>
      <c r="B548" s="1">
        <v>113</v>
      </c>
      <c r="C548" s="5" t="s">
        <v>164</v>
      </c>
      <c r="D548" s="1" t="s">
        <v>3064</v>
      </c>
      <c r="E548" s="4" t="s">
        <v>151</v>
      </c>
      <c r="F548" s="93" t="s">
        <v>165</v>
      </c>
      <c r="G548" s="4" t="s">
        <v>166</v>
      </c>
      <c r="H548" s="1" t="s">
        <v>167</v>
      </c>
      <c r="I548" s="19" t="s">
        <v>2255</v>
      </c>
      <c r="J548" s="1">
        <v>113</v>
      </c>
      <c r="K548" s="5" t="s">
        <v>164</v>
      </c>
      <c r="L548" s="1" t="s">
        <v>2686</v>
      </c>
      <c r="M548" t="s">
        <v>3028</v>
      </c>
      <c r="N548" t="str">
        <f t="shared" si="17"/>
        <v>(25才・茨　城)</v>
      </c>
    </row>
    <row r="549" spans="1:14" ht="15" customHeight="1">
      <c r="A549" t="str">
        <f t="shared" si="16"/>
        <v>山下由衣菜</v>
      </c>
      <c r="B549" s="1">
        <v>113</v>
      </c>
      <c r="C549" s="5" t="s">
        <v>168</v>
      </c>
      <c r="D549" s="1" t="s">
        <v>3064</v>
      </c>
      <c r="E549" s="4" t="s">
        <v>151</v>
      </c>
      <c r="F549" s="93" t="s">
        <v>169</v>
      </c>
      <c r="G549" s="4" t="s">
        <v>170</v>
      </c>
      <c r="H549" s="1" t="s">
        <v>171</v>
      </c>
      <c r="I549" s="19" t="s">
        <v>2255</v>
      </c>
      <c r="J549" s="1">
        <v>113</v>
      </c>
      <c r="K549" s="5" t="s">
        <v>168</v>
      </c>
      <c r="L549" s="1" t="s">
        <v>169</v>
      </c>
      <c r="M549" t="s">
        <v>3028</v>
      </c>
      <c r="N549" t="str">
        <f t="shared" si="17"/>
        <v>(28才・茨　城)</v>
      </c>
    </row>
    <row r="550" spans="1:14" ht="15" customHeight="1">
      <c r="A550" t="str">
        <f t="shared" si="16"/>
        <v>坂平　雄飛</v>
      </c>
      <c r="B550" s="1">
        <v>116</v>
      </c>
      <c r="C550" s="5" t="s">
        <v>217</v>
      </c>
      <c r="D550" s="1" t="s">
        <v>3086</v>
      </c>
      <c r="E550" s="4" t="s">
        <v>219</v>
      </c>
      <c r="F550" s="92" t="s">
        <v>220</v>
      </c>
      <c r="G550" s="4" t="s">
        <v>221</v>
      </c>
      <c r="H550" s="1" t="s">
        <v>222</v>
      </c>
      <c r="I550" s="19" t="s">
        <v>2266</v>
      </c>
      <c r="J550" s="1">
        <v>116</v>
      </c>
      <c r="K550" s="5" t="s">
        <v>217</v>
      </c>
      <c r="L550" s="2" t="s">
        <v>2687</v>
      </c>
      <c r="M550" t="s">
        <v>3057</v>
      </c>
      <c r="N550" t="str">
        <f t="shared" si="17"/>
        <v>(20才・群　馬)</v>
      </c>
    </row>
    <row r="551" spans="1:14" ht="15" customHeight="1">
      <c r="A551" t="str">
        <f t="shared" si="16"/>
        <v>弥谷　拓哉</v>
      </c>
      <c r="B551" s="1">
        <v>121</v>
      </c>
      <c r="C551" s="5" t="s">
        <v>453</v>
      </c>
      <c r="D551" s="1" t="s">
        <v>3065</v>
      </c>
      <c r="E551" s="4" t="s">
        <v>315</v>
      </c>
      <c r="F551" s="92" t="s">
        <v>454</v>
      </c>
      <c r="G551" s="4" t="s">
        <v>455</v>
      </c>
      <c r="H551" s="1" t="s">
        <v>456</v>
      </c>
      <c r="I551" s="19" t="s">
        <v>2176</v>
      </c>
      <c r="J551" s="1">
        <v>121</v>
      </c>
      <c r="K551" s="5" t="s">
        <v>453</v>
      </c>
      <c r="L551" s="2" t="s">
        <v>2688</v>
      </c>
      <c r="M551" t="s">
        <v>3029</v>
      </c>
      <c r="N551" t="str">
        <f t="shared" si="17"/>
        <v>(高３・埼　玉)</v>
      </c>
    </row>
    <row r="552" spans="1:14" ht="15" customHeight="1">
      <c r="A552" t="str">
        <f t="shared" si="16"/>
        <v>前島幸太郎</v>
      </c>
      <c r="B552" s="1">
        <v>121</v>
      </c>
      <c r="C552" s="5" t="s">
        <v>457</v>
      </c>
      <c r="D552" s="1" t="s">
        <v>3065</v>
      </c>
      <c r="E552" s="4" t="s">
        <v>315</v>
      </c>
      <c r="F552" s="92" t="s">
        <v>458</v>
      </c>
      <c r="G552" s="4" t="s">
        <v>459</v>
      </c>
      <c r="H552" s="1" t="s">
        <v>460</v>
      </c>
      <c r="I552" s="19" t="s">
        <v>2176</v>
      </c>
      <c r="J552" s="1">
        <v>121</v>
      </c>
      <c r="K552" s="5" t="s">
        <v>457</v>
      </c>
      <c r="L552" s="2" t="s">
        <v>458</v>
      </c>
      <c r="M552" t="s">
        <v>3029</v>
      </c>
      <c r="N552" t="str">
        <f t="shared" si="17"/>
        <v>(21才・埼　玉)</v>
      </c>
    </row>
    <row r="553" spans="1:14" ht="15" customHeight="1">
      <c r="A553" t="str">
        <f t="shared" si="16"/>
        <v>小川　実咲</v>
      </c>
      <c r="B553" s="1">
        <v>121</v>
      </c>
      <c r="C553" s="5" t="s">
        <v>461</v>
      </c>
      <c r="D553" s="1" t="s">
        <v>3065</v>
      </c>
      <c r="E553" s="4" t="s">
        <v>315</v>
      </c>
      <c r="F553" s="92" t="s">
        <v>462</v>
      </c>
      <c r="G553" s="4" t="s">
        <v>463</v>
      </c>
      <c r="H553" s="1" t="s">
        <v>464</v>
      </c>
      <c r="I553" s="19" t="s">
        <v>2176</v>
      </c>
      <c r="J553" s="1">
        <v>121</v>
      </c>
      <c r="K553" s="5" t="s">
        <v>461</v>
      </c>
      <c r="L553" s="2" t="s">
        <v>2689</v>
      </c>
      <c r="M553" t="s">
        <v>3029</v>
      </c>
      <c r="N553" t="str">
        <f t="shared" si="17"/>
        <v>(19才・埼　玉)</v>
      </c>
    </row>
    <row r="554" spans="1:14" ht="15" customHeight="1">
      <c r="A554" t="str">
        <f t="shared" si="16"/>
        <v>高橋　知旦</v>
      </c>
      <c r="B554" s="1">
        <v>121</v>
      </c>
      <c r="C554" s="5" t="s">
        <v>465</v>
      </c>
      <c r="D554" s="1" t="s">
        <v>3065</v>
      </c>
      <c r="E554" s="4" t="s">
        <v>315</v>
      </c>
      <c r="F554" s="92" t="s">
        <v>466</v>
      </c>
      <c r="G554" s="4" t="s">
        <v>467</v>
      </c>
      <c r="H554" s="1" t="s">
        <v>468</v>
      </c>
      <c r="I554" s="19" t="s">
        <v>2176</v>
      </c>
      <c r="J554" s="1">
        <v>121</v>
      </c>
      <c r="K554" s="5" t="s">
        <v>465</v>
      </c>
      <c r="L554" s="2" t="s">
        <v>2690</v>
      </c>
      <c r="M554" t="s">
        <v>3029</v>
      </c>
      <c r="N554" t="str">
        <f t="shared" si="17"/>
        <v>(高１・埼　玉)</v>
      </c>
    </row>
    <row r="555" spans="1:14" ht="15" customHeight="1">
      <c r="A555" t="str">
        <f t="shared" si="16"/>
        <v>木下　優季</v>
      </c>
      <c r="B555" s="1">
        <v>121</v>
      </c>
      <c r="C555" s="5" t="s">
        <v>469</v>
      </c>
      <c r="D555" s="1" t="s">
        <v>3065</v>
      </c>
      <c r="E555" s="4" t="s">
        <v>315</v>
      </c>
      <c r="F555" s="92" t="s">
        <v>470</v>
      </c>
      <c r="G555" s="4" t="s">
        <v>471</v>
      </c>
      <c r="H555" s="1" t="s">
        <v>472</v>
      </c>
      <c r="I555" s="19" t="s">
        <v>2176</v>
      </c>
      <c r="J555" s="1">
        <v>121</v>
      </c>
      <c r="K555" s="5" t="s">
        <v>469</v>
      </c>
      <c r="L555" s="2" t="s">
        <v>2691</v>
      </c>
      <c r="M555" t="s">
        <v>3029</v>
      </c>
      <c r="N555" t="str">
        <f t="shared" si="17"/>
        <v>(25才・埼　玉)</v>
      </c>
    </row>
    <row r="556" spans="1:14" ht="15" customHeight="1">
      <c r="A556" t="str">
        <f t="shared" si="16"/>
        <v>清水　樹里</v>
      </c>
      <c r="B556" s="1">
        <v>121</v>
      </c>
      <c r="C556" s="5" t="s">
        <v>473</v>
      </c>
      <c r="D556" s="1" t="s">
        <v>3065</v>
      </c>
      <c r="E556" s="4" t="s">
        <v>315</v>
      </c>
      <c r="F556" s="92" t="s">
        <v>474</v>
      </c>
      <c r="G556" s="4" t="s">
        <v>475</v>
      </c>
      <c r="H556" s="1" t="s">
        <v>468</v>
      </c>
      <c r="I556" s="19" t="s">
        <v>2176</v>
      </c>
      <c r="J556" s="1">
        <v>121</v>
      </c>
      <c r="K556" s="5" t="s">
        <v>473</v>
      </c>
      <c r="L556" s="2" t="s">
        <v>2692</v>
      </c>
      <c r="M556" t="s">
        <v>3029</v>
      </c>
      <c r="N556" t="str">
        <f t="shared" si="17"/>
        <v>(高１・埼　玉)</v>
      </c>
    </row>
    <row r="557" spans="1:14" ht="15" customHeight="1">
      <c r="A557" t="str">
        <f t="shared" si="16"/>
        <v>髙澤　史直</v>
      </c>
      <c r="B557" s="1">
        <v>121</v>
      </c>
      <c r="C557" s="5" t="s">
        <v>476</v>
      </c>
      <c r="D557" s="1" t="s">
        <v>3065</v>
      </c>
      <c r="E557" s="4" t="s">
        <v>315</v>
      </c>
      <c r="F557" s="92" t="s">
        <v>477</v>
      </c>
      <c r="G557" s="4" t="s">
        <v>478</v>
      </c>
      <c r="H557" s="1" t="s">
        <v>24</v>
      </c>
      <c r="I557" s="19" t="s">
        <v>2176</v>
      </c>
      <c r="J557" s="1">
        <v>121</v>
      </c>
      <c r="K557" s="5" t="s">
        <v>476</v>
      </c>
      <c r="L557" s="2" t="s">
        <v>2693</v>
      </c>
      <c r="M557" t="s">
        <v>3029</v>
      </c>
      <c r="N557" t="str">
        <f t="shared" si="17"/>
        <v>(高２・埼　玉)</v>
      </c>
    </row>
    <row r="558" spans="1:14" ht="15" customHeight="1">
      <c r="A558" t="str">
        <f t="shared" si="16"/>
        <v>下谷地　輝</v>
      </c>
      <c r="B558" s="1">
        <v>121</v>
      </c>
      <c r="C558" s="5" t="s">
        <v>479</v>
      </c>
      <c r="D558" s="1" t="s">
        <v>3065</v>
      </c>
      <c r="E558" s="4" t="s">
        <v>315</v>
      </c>
      <c r="F558" s="92" t="s">
        <v>480</v>
      </c>
      <c r="G558" s="4" t="s">
        <v>481</v>
      </c>
      <c r="H558" s="1" t="s">
        <v>460</v>
      </c>
      <c r="I558" s="19" t="s">
        <v>2176</v>
      </c>
      <c r="J558" s="1">
        <v>121</v>
      </c>
      <c r="K558" s="5" t="s">
        <v>479</v>
      </c>
      <c r="L558" s="2" t="s">
        <v>2694</v>
      </c>
      <c r="M558" t="s">
        <v>3029</v>
      </c>
      <c r="N558" t="str">
        <f t="shared" si="17"/>
        <v>(21才・埼　玉)</v>
      </c>
    </row>
    <row r="559" spans="1:14" ht="15" customHeight="1">
      <c r="A559" t="str">
        <f t="shared" si="16"/>
        <v>田中　優花</v>
      </c>
      <c r="B559" s="1">
        <v>121</v>
      </c>
      <c r="C559" s="5" t="s">
        <v>482</v>
      </c>
      <c r="D559" s="1" t="s">
        <v>3065</v>
      </c>
      <c r="E559" s="4" t="s">
        <v>315</v>
      </c>
      <c r="F559" s="92" t="s">
        <v>483</v>
      </c>
      <c r="G559" s="4" t="s">
        <v>484</v>
      </c>
      <c r="H559" s="1" t="s">
        <v>460</v>
      </c>
      <c r="I559" s="19" t="s">
        <v>2176</v>
      </c>
      <c r="J559" s="1">
        <v>121</v>
      </c>
      <c r="K559" s="5" t="s">
        <v>482</v>
      </c>
      <c r="L559" s="2" t="s">
        <v>2695</v>
      </c>
      <c r="M559" t="s">
        <v>3029</v>
      </c>
      <c r="N559" t="str">
        <f t="shared" si="17"/>
        <v>(21才・埼　玉)</v>
      </c>
    </row>
    <row r="560" spans="1:14" ht="15" customHeight="1">
      <c r="A560" t="str">
        <f t="shared" si="16"/>
        <v>長谷川万里衣</v>
      </c>
      <c r="B560" s="1">
        <v>121</v>
      </c>
      <c r="C560" s="5" t="s">
        <v>485</v>
      </c>
      <c r="D560" s="1" t="s">
        <v>3065</v>
      </c>
      <c r="E560" s="4" t="s">
        <v>315</v>
      </c>
      <c r="F560" s="92" t="s">
        <v>486</v>
      </c>
      <c r="G560" s="4" t="s">
        <v>487</v>
      </c>
      <c r="H560" s="1" t="s">
        <v>468</v>
      </c>
      <c r="I560" s="19" t="s">
        <v>2176</v>
      </c>
      <c r="J560" s="1">
        <v>121</v>
      </c>
      <c r="K560" s="5" t="s">
        <v>485</v>
      </c>
      <c r="L560" s="2" t="s">
        <v>486</v>
      </c>
      <c r="M560" t="s">
        <v>3029</v>
      </c>
      <c r="N560" t="str">
        <f t="shared" si="17"/>
        <v>(高１・埼　玉)</v>
      </c>
    </row>
    <row r="561" spans="1:14" ht="15" customHeight="1">
      <c r="A561" t="str">
        <f t="shared" si="16"/>
        <v>森　　一達</v>
      </c>
      <c r="B561" s="1">
        <v>121</v>
      </c>
      <c r="C561" s="5" t="s">
        <v>488</v>
      </c>
      <c r="D561" s="1" t="s">
        <v>3065</v>
      </c>
      <c r="E561" s="4" t="s">
        <v>315</v>
      </c>
      <c r="F561" s="92" t="s">
        <v>489</v>
      </c>
      <c r="G561" s="4" t="s">
        <v>490</v>
      </c>
      <c r="H561" s="1" t="s">
        <v>464</v>
      </c>
      <c r="I561" s="19" t="s">
        <v>2176</v>
      </c>
      <c r="J561" s="1">
        <v>121</v>
      </c>
      <c r="K561" s="5" t="s">
        <v>488</v>
      </c>
      <c r="L561" s="2" t="s">
        <v>2838</v>
      </c>
      <c r="M561" t="s">
        <v>3029</v>
      </c>
      <c r="N561" t="str">
        <f t="shared" si="17"/>
        <v>(19才・埼　玉)</v>
      </c>
    </row>
    <row r="562" spans="1:14" ht="15" customHeight="1">
      <c r="A562" t="str">
        <f t="shared" si="16"/>
        <v>髙木　星南</v>
      </c>
      <c r="B562" s="1">
        <v>121</v>
      </c>
      <c r="C562" s="5" t="s">
        <v>491</v>
      </c>
      <c r="D562" s="1" t="s">
        <v>3065</v>
      </c>
      <c r="E562" s="4" t="s">
        <v>315</v>
      </c>
      <c r="F562" s="92" t="s">
        <v>492</v>
      </c>
      <c r="G562" s="4" t="s">
        <v>493</v>
      </c>
      <c r="H562" s="1" t="s">
        <v>468</v>
      </c>
      <c r="I562" s="19" t="s">
        <v>2176</v>
      </c>
      <c r="J562" s="1">
        <v>121</v>
      </c>
      <c r="K562" s="5" t="s">
        <v>491</v>
      </c>
      <c r="L562" s="2" t="s">
        <v>2696</v>
      </c>
      <c r="M562" t="s">
        <v>3029</v>
      </c>
      <c r="N562" t="str">
        <f t="shared" si="17"/>
        <v>(高１・埼　玉)</v>
      </c>
    </row>
    <row r="563" spans="1:14" ht="15" customHeight="1">
      <c r="A563" t="str">
        <f t="shared" si="16"/>
        <v>野田　祐樹</v>
      </c>
      <c r="B563" s="1">
        <v>124</v>
      </c>
      <c r="C563" s="5" t="s">
        <v>554</v>
      </c>
      <c r="D563" s="1" t="s">
        <v>3065</v>
      </c>
      <c r="E563" s="4" t="s">
        <v>555</v>
      </c>
      <c r="F563" s="93" t="s">
        <v>556</v>
      </c>
      <c r="G563" s="4" t="s">
        <v>557</v>
      </c>
      <c r="H563" s="1" t="s">
        <v>558</v>
      </c>
      <c r="I563" s="19" t="s">
        <v>2267</v>
      </c>
      <c r="J563" s="1">
        <v>124</v>
      </c>
      <c r="K563" s="5" t="s">
        <v>554</v>
      </c>
      <c r="L563" s="1" t="s">
        <v>2697</v>
      </c>
      <c r="M563" t="s">
        <v>3029</v>
      </c>
      <c r="N563" t="str">
        <f t="shared" si="17"/>
        <v>(46才・埼　玉)</v>
      </c>
    </row>
    <row r="564" spans="1:14" ht="15" customHeight="1">
      <c r="A564" t="str">
        <f t="shared" si="16"/>
        <v>大野　哲弥</v>
      </c>
      <c r="B564" s="1">
        <v>127</v>
      </c>
      <c r="C564" s="5" t="s">
        <v>697</v>
      </c>
      <c r="D564" s="1" t="s">
        <v>3066</v>
      </c>
      <c r="E564" s="4" t="s">
        <v>578</v>
      </c>
      <c r="F564" s="93" t="s">
        <v>698</v>
      </c>
      <c r="G564" s="4" t="s">
        <v>699</v>
      </c>
      <c r="H564" s="1" t="s">
        <v>700</v>
      </c>
      <c r="I564" s="19" t="s">
        <v>2178</v>
      </c>
      <c r="J564" s="1">
        <v>127</v>
      </c>
      <c r="K564" s="5" t="s">
        <v>697</v>
      </c>
      <c r="L564" s="1" t="s">
        <v>2698</v>
      </c>
      <c r="M564" t="s">
        <v>3030</v>
      </c>
      <c r="N564" t="str">
        <f t="shared" si="17"/>
        <v>(23才・千　葉)</v>
      </c>
    </row>
    <row r="565" spans="1:14" ht="15" customHeight="1">
      <c r="A565" t="str">
        <f t="shared" si="16"/>
        <v>淺見　考耀</v>
      </c>
      <c r="B565" s="1">
        <v>127</v>
      </c>
      <c r="C565" s="5" t="s">
        <v>701</v>
      </c>
      <c r="D565" s="1" t="s">
        <v>3066</v>
      </c>
      <c r="E565" s="4" t="s">
        <v>578</v>
      </c>
      <c r="F565" s="93" t="s">
        <v>702</v>
      </c>
      <c r="G565" s="4" t="s">
        <v>703</v>
      </c>
      <c r="H565" s="1" t="s">
        <v>468</v>
      </c>
      <c r="I565" s="19" t="s">
        <v>2178</v>
      </c>
      <c r="J565" s="1">
        <v>127</v>
      </c>
      <c r="K565" s="5" t="s">
        <v>701</v>
      </c>
      <c r="L565" s="1" t="s">
        <v>2699</v>
      </c>
      <c r="M565" t="s">
        <v>3030</v>
      </c>
      <c r="N565" t="str">
        <f t="shared" si="17"/>
        <v>(高１・千　葉)</v>
      </c>
    </row>
    <row r="566" spans="1:14" ht="15" customHeight="1">
      <c r="A566" t="str">
        <f t="shared" si="16"/>
        <v>日浦　貫人</v>
      </c>
      <c r="B566" s="1">
        <v>127</v>
      </c>
      <c r="C566" s="5" t="s">
        <v>704</v>
      </c>
      <c r="D566" s="1" t="s">
        <v>3066</v>
      </c>
      <c r="E566" s="4" t="s">
        <v>578</v>
      </c>
      <c r="F566" s="93" t="s">
        <v>705</v>
      </c>
      <c r="G566" s="4" t="s">
        <v>706</v>
      </c>
      <c r="H566" s="1" t="s">
        <v>222</v>
      </c>
      <c r="I566" s="19" t="s">
        <v>2178</v>
      </c>
      <c r="J566" s="1">
        <v>127</v>
      </c>
      <c r="K566" s="5" t="s">
        <v>704</v>
      </c>
      <c r="L566" s="1" t="s">
        <v>2700</v>
      </c>
      <c r="M566" t="s">
        <v>3030</v>
      </c>
      <c r="N566" t="str">
        <f t="shared" si="17"/>
        <v>(20才・千　葉)</v>
      </c>
    </row>
    <row r="567" spans="1:14" ht="15" customHeight="1">
      <c r="A567" t="str">
        <f t="shared" si="16"/>
        <v>佐久間晃哉</v>
      </c>
      <c r="B567" s="1">
        <v>127</v>
      </c>
      <c r="C567" s="5" t="s">
        <v>707</v>
      </c>
      <c r="D567" s="1" t="s">
        <v>3066</v>
      </c>
      <c r="E567" s="4" t="s">
        <v>578</v>
      </c>
      <c r="F567" s="93" t="s">
        <v>708</v>
      </c>
      <c r="G567" s="4" t="s">
        <v>709</v>
      </c>
      <c r="H567" s="1" t="s">
        <v>710</v>
      </c>
      <c r="I567" s="19" t="s">
        <v>2178</v>
      </c>
      <c r="J567" s="1">
        <v>127</v>
      </c>
      <c r="K567" s="5" t="s">
        <v>707</v>
      </c>
      <c r="L567" s="1" t="s">
        <v>708</v>
      </c>
      <c r="M567" t="s">
        <v>3030</v>
      </c>
      <c r="N567" t="str">
        <f t="shared" si="17"/>
        <v>(22才・千　葉)</v>
      </c>
    </row>
    <row r="568" spans="1:14" ht="15" customHeight="1">
      <c r="A568" t="str">
        <f t="shared" si="16"/>
        <v>前川　彩果</v>
      </c>
      <c r="B568" s="1">
        <v>129</v>
      </c>
      <c r="C568" s="5" t="s">
        <v>734</v>
      </c>
      <c r="D568" s="1" t="s">
        <v>3066</v>
      </c>
      <c r="E568" s="4" t="s">
        <v>716</v>
      </c>
      <c r="F568" s="92" t="s">
        <v>735</v>
      </c>
      <c r="G568" s="4" t="s">
        <v>736</v>
      </c>
      <c r="H568" s="1" t="s">
        <v>468</v>
      </c>
      <c r="I568" s="19" t="s">
        <v>2209</v>
      </c>
      <c r="J568" s="1">
        <v>129</v>
      </c>
      <c r="K568" s="5" t="s">
        <v>734</v>
      </c>
      <c r="L568" s="2" t="s">
        <v>2701</v>
      </c>
      <c r="M568" t="s">
        <v>3030</v>
      </c>
      <c r="N568" t="str">
        <f t="shared" si="17"/>
        <v>(高１・千　葉)</v>
      </c>
    </row>
    <row r="569" spans="1:14" ht="15" customHeight="1">
      <c r="A569" t="str">
        <f t="shared" si="16"/>
        <v>𠮷川　理久</v>
      </c>
      <c r="B569" s="1">
        <v>129</v>
      </c>
      <c r="C569" s="5" t="s">
        <v>737</v>
      </c>
      <c r="D569" s="1" t="s">
        <v>3066</v>
      </c>
      <c r="E569" s="4" t="s">
        <v>716</v>
      </c>
      <c r="F569" s="94" t="s">
        <v>738</v>
      </c>
      <c r="G569" s="4" t="s">
        <v>739</v>
      </c>
      <c r="H569" s="1" t="s">
        <v>24</v>
      </c>
      <c r="I569" s="19" t="s">
        <v>2209</v>
      </c>
      <c r="J569" s="1">
        <v>129</v>
      </c>
      <c r="K569" s="5" t="s">
        <v>737</v>
      </c>
      <c r="L569" s="9" t="s">
        <v>2702</v>
      </c>
      <c r="M569" t="s">
        <v>3030</v>
      </c>
      <c r="N569" t="str">
        <f t="shared" si="17"/>
        <v>(高２・千　葉)</v>
      </c>
    </row>
    <row r="570" spans="1:14" ht="15" customHeight="1">
      <c r="A570" t="str">
        <f t="shared" si="16"/>
        <v>北村　瑠菜</v>
      </c>
      <c r="B570" s="1">
        <v>129</v>
      </c>
      <c r="C570" s="5" t="s">
        <v>740</v>
      </c>
      <c r="D570" s="1" t="s">
        <v>3066</v>
      </c>
      <c r="E570" s="4" t="s">
        <v>716</v>
      </c>
      <c r="F570" s="92" t="s">
        <v>741</v>
      </c>
      <c r="G570" s="4" t="s">
        <v>742</v>
      </c>
      <c r="H570" s="1" t="s">
        <v>460</v>
      </c>
      <c r="I570" s="19" t="s">
        <v>2209</v>
      </c>
      <c r="J570" s="1">
        <v>129</v>
      </c>
      <c r="K570" s="5" t="s">
        <v>740</v>
      </c>
      <c r="L570" s="2" t="s">
        <v>2703</v>
      </c>
      <c r="M570" t="s">
        <v>3030</v>
      </c>
      <c r="N570" t="str">
        <f t="shared" si="17"/>
        <v>(21才・千　葉)</v>
      </c>
    </row>
    <row r="571" spans="1:14" ht="15" customHeight="1">
      <c r="A571" t="str">
        <f t="shared" si="16"/>
        <v>金子　優希</v>
      </c>
      <c r="B571" s="1">
        <v>129</v>
      </c>
      <c r="C571" s="5" t="s">
        <v>743</v>
      </c>
      <c r="D571" s="1" t="s">
        <v>3066</v>
      </c>
      <c r="E571" s="4" t="s">
        <v>716</v>
      </c>
      <c r="F571" s="92" t="s">
        <v>744</v>
      </c>
      <c r="G571" s="4" t="s">
        <v>745</v>
      </c>
      <c r="H571" s="1" t="s">
        <v>746</v>
      </c>
      <c r="I571" s="19" t="s">
        <v>2209</v>
      </c>
      <c r="J571" s="1">
        <v>129</v>
      </c>
      <c r="K571" s="5" t="s">
        <v>743</v>
      </c>
      <c r="L571" s="2" t="s">
        <v>2704</v>
      </c>
      <c r="M571" t="s">
        <v>3030</v>
      </c>
      <c r="N571" t="str">
        <f t="shared" si="17"/>
        <v>(29才・千　葉)</v>
      </c>
    </row>
    <row r="572" spans="1:14" ht="15" customHeight="1">
      <c r="A572" t="str">
        <f t="shared" si="16"/>
        <v>高木　和也</v>
      </c>
      <c r="B572" s="1">
        <v>129</v>
      </c>
      <c r="C572" s="5" t="s">
        <v>747</v>
      </c>
      <c r="D572" s="1" t="s">
        <v>3066</v>
      </c>
      <c r="E572" s="4" t="s">
        <v>716</v>
      </c>
      <c r="F572" s="92" t="s">
        <v>748</v>
      </c>
      <c r="G572" s="4" t="s">
        <v>749</v>
      </c>
      <c r="H572" s="1" t="s">
        <v>750</v>
      </c>
      <c r="I572" s="19" t="s">
        <v>2209</v>
      </c>
      <c r="J572" s="1">
        <v>129</v>
      </c>
      <c r="K572" s="5" t="s">
        <v>747</v>
      </c>
      <c r="L572" s="2" t="s">
        <v>2705</v>
      </c>
      <c r="M572" t="s">
        <v>3030</v>
      </c>
      <c r="N572" t="str">
        <f t="shared" si="17"/>
        <v>(46才・千　葉)</v>
      </c>
    </row>
    <row r="573" spans="1:14" ht="15" customHeight="1">
      <c r="A573" t="str">
        <f t="shared" si="16"/>
        <v>川畑　涼子</v>
      </c>
      <c r="B573" s="1">
        <v>129</v>
      </c>
      <c r="C573" s="5" t="s">
        <v>751</v>
      </c>
      <c r="D573" s="1" t="s">
        <v>3066</v>
      </c>
      <c r="E573" s="4" t="s">
        <v>716</v>
      </c>
      <c r="F573" s="92" t="s">
        <v>752</v>
      </c>
      <c r="G573" s="4" t="s">
        <v>753</v>
      </c>
      <c r="H573" s="1" t="s">
        <v>754</v>
      </c>
      <c r="I573" s="19" t="s">
        <v>2209</v>
      </c>
      <c r="J573" s="1">
        <v>129</v>
      </c>
      <c r="K573" s="5" t="s">
        <v>751</v>
      </c>
      <c r="L573" s="2" t="s">
        <v>2706</v>
      </c>
      <c r="M573" t="s">
        <v>3030</v>
      </c>
      <c r="N573" t="str">
        <f t="shared" si="17"/>
        <v>(48才・千　葉)</v>
      </c>
    </row>
    <row r="574" spans="1:14" ht="15" customHeight="1">
      <c r="A574" t="str">
        <f t="shared" si="16"/>
        <v>小田部猛春</v>
      </c>
      <c r="B574" s="1">
        <v>129</v>
      </c>
      <c r="C574" s="5" t="s">
        <v>755</v>
      </c>
      <c r="D574" s="1" t="s">
        <v>3066</v>
      </c>
      <c r="E574" s="4" t="s">
        <v>716</v>
      </c>
      <c r="F574" s="92" t="s">
        <v>756</v>
      </c>
      <c r="G574" s="4" t="s">
        <v>757</v>
      </c>
      <c r="H574" s="1" t="s">
        <v>758</v>
      </c>
      <c r="I574" s="19" t="s">
        <v>2209</v>
      </c>
      <c r="J574" s="1">
        <v>129</v>
      </c>
      <c r="K574" s="5" t="s">
        <v>755</v>
      </c>
      <c r="L574" s="2" t="s">
        <v>756</v>
      </c>
      <c r="M574" t="s">
        <v>3030</v>
      </c>
      <c r="N574" t="str">
        <f t="shared" si="17"/>
        <v>(42才・千　葉)</v>
      </c>
    </row>
    <row r="575" spans="1:14" ht="15" customHeight="1">
      <c r="A575" t="str">
        <f t="shared" si="16"/>
        <v>高倉佑一朗</v>
      </c>
      <c r="B575" s="1">
        <v>130</v>
      </c>
      <c r="C575" s="5" t="s">
        <v>794</v>
      </c>
      <c r="D575" s="1" t="s">
        <v>3066</v>
      </c>
      <c r="E575" s="4" t="s">
        <v>764</v>
      </c>
      <c r="F575" s="93" t="s">
        <v>795</v>
      </c>
      <c r="G575" s="4" t="s">
        <v>796</v>
      </c>
      <c r="H575" s="1" t="s">
        <v>797</v>
      </c>
      <c r="I575" s="19" t="s">
        <v>2179</v>
      </c>
      <c r="J575" s="1">
        <v>130</v>
      </c>
      <c r="K575" s="5" t="s">
        <v>794</v>
      </c>
      <c r="L575" s="1" t="s">
        <v>795</v>
      </c>
      <c r="M575" t="s">
        <v>3030</v>
      </c>
      <c r="N575" t="str">
        <f t="shared" si="17"/>
        <v>(23才・千　葉)</v>
      </c>
    </row>
    <row r="576" spans="1:14" ht="15" customHeight="1">
      <c r="A576" t="str">
        <f t="shared" si="16"/>
        <v>黒澤　大地</v>
      </c>
      <c r="B576" s="1">
        <v>130</v>
      </c>
      <c r="C576" s="5" t="s">
        <v>798</v>
      </c>
      <c r="D576" s="1" t="s">
        <v>3066</v>
      </c>
      <c r="E576" s="4" t="s">
        <v>764</v>
      </c>
      <c r="F576" s="93" t="s">
        <v>799</v>
      </c>
      <c r="G576" s="4" t="s">
        <v>800</v>
      </c>
      <c r="H576" s="1" t="s">
        <v>464</v>
      </c>
      <c r="I576" s="19" t="s">
        <v>2179</v>
      </c>
      <c r="J576" s="1">
        <v>130</v>
      </c>
      <c r="K576" s="5" t="s">
        <v>798</v>
      </c>
      <c r="L576" s="1" t="s">
        <v>2707</v>
      </c>
      <c r="M576" t="s">
        <v>3030</v>
      </c>
      <c r="N576" t="str">
        <f t="shared" si="17"/>
        <v>(19才・千　葉)</v>
      </c>
    </row>
    <row r="577" spans="1:14" ht="15" customHeight="1">
      <c r="A577" t="str">
        <f t="shared" si="16"/>
        <v>堀内　遥斗</v>
      </c>
      <c r="B577" s="1">
        <v>130</v>
      </c>
      <c r="C577" s="5" t="s">
        <v>801</v>
      </c>
      <c r="D577" s="1" t="s">
        <v>3066</v>
      </c>
      <c r="E577" s="4" t="s">
        <v>764</v>
      </c>
      <c r="F577" s="93" t="s">
        <v>802</v>
      </c>
      <c r="G577" s="4" t="s">
        <v>803</v>
      </c>
      <c r="H577" s="1" t="s">
        <v>468</v>
      </c>
      <c r="I577" s="19" t="s">
        <v>2179</v>
      </c>
      <c r="J577" s="1">
        <v>130</v>
      </c>
      <c r="K577" s="5" t="s">
        <v>801</v>
      </c>
      <c r="L577" s="1" t="s">
        <v>2708</v>
      </c>
      <c r="M577" t="s">
        <v>3030</v>
      </c>
      <c r="N577" t="str">
        <f t="shared" si="17"/>
        <v>(高１・千　葉)</v>
      </c>
    </row>
    <row r="578" spans="1:14" ht="15" customHeight="1">
      <c r="A578" t="str">
        <f t="shared" si="16"/>
        <v>竹澤　祥加</v>
      </c>
      <c r="B578" s="1">
        <v>130</v>
      </c>
      <c r="C578" s="5" t="s">
        <v>804</v>
      </c>
      <c r="D578" s="1" t="s">
        <v>3066</v>
      </c>
      <c r="E578" s="4" t="s">
        <v>764</v>
      </c>
      <c r="F578" s="93" t="s">
        <v>805</v>
      </c>
      <c r="G578" s="4" t="s">
        <v>806</v>
      </c>
      <c r="H578" s="1" t="s">
        <v>171</v>
      </c>
      <c r="I578" s="19" t="s">
        <v>2179</v>
      </c>
      <c r="J578" s="1">
        <v>130</v>
      </c>
      <c r="K578" s="5" t="s">
        <v>804</v>
      </c>
      <c r="L578" s="1" t="s">
        <v>2709</v>
      </c>
      <c r="M578" t="s">
        <v>3030</v>
      </c>
      <c r="N578" t="str">
        <f t="shared" si="17"/>
        <v>(28才・千　葉)</v>
      </c>
    </row>
    <row r="579" spans="1:14" ht="15" customHeight="1">
      <c r="A579" t="str">
        <f t="shared" ref="A579:A642" si="18">F579</f>
        <v>片山　　和</v>
      </c>
      <c r="B579" s="1">
        <v>130</v>
      </c>
      <c r="C579" s="5" t="s">
        <v>819</v>
      </c>
      <c r="D579" s="1" t="s">
        <v>3066</v>
      </c>
      <c r="E579" s="4" t="s">
        <v>764</v>
      </c>
      <c r="F579" s="93" t="s">
        <v>820</v>
      </c>
      <c r="G579" s="4" t="s">
        <v>821</v>
      </c>
      <c r="H579" s="1" t="s">
        <v>468</v>
      </c>
      <c r="I579" s="19" t="s">
        <v>2179</v>
      </c>
      <c r="J579" s="1">
        <v>130</v>
      </c>
      <c r="K579" s="5" t="s">
        <v>819</v>
      </c>
      <c r="L579" s="1" t="s">
        <v>2839</v>
      </c>
      <c r="M579" t="s">
        <v>3030</v>
      </c>
      <c r="N579" t="str">
        <f t="shared" ref="N579:N642" si="19">"("&amp;H579&amp;"・"&amp;M579&amp;")"</f>
        <v>(高１・千　葉)</v>
      </c>
    </row>
    <row r="580" spans="1:14" ht="15" customHeight="1">
      <c r="A580" t="str">
        <f t="shared" si="18"/>
        <v>中本　成美</v>
      </c>
      <c r="B580" s="1">
        <v>133</v>
      </c>
      <c r="C580" s="5" t="s">
        <v>871</v>
      </c>
      <c r="D580" s="1" t="s">
        <v>3067</v>
      </c>
      <c r="E580" s="4" t="s">
        <v>838</v>
      </c>
      <c r="F580" s="93" t="s">
        <v>872</v>
      </c>
      <c r="G580" s="4" t="s">
        <v>873</v>
      </c>
      <c r="H580" s="1" t="s">
        <v>24</v>
      </c>
      <c r="I580" s="19" t="s">
        <v>2180</v>
      </c>
      <c r="J580" s="1">
        <v>133</v>
      </c>
      <c r="K580" s="5" t="s">
        <v>871</v>
      </c>
      <c r="L580" s="1" t="s">
        <v>2710</v>
      </c>
      <c r="M580" t="s">
        <v>3032</v>
      </c>
      <c r="N580" t="str">
        <f t="shared" si="19"/>
        <v>(高２・東　京)</v>
      </c>
    </row>
    <row r="581" spans="1:14" ht="15" customHeight="1">
      <c r="A581" t="str">
        <f t="shared" si="18"/>
        <v>伊藤　璃音</v>
      </c>
      <c r="B581" s="1">
        <v>133</v>
      </c>
      <c r="C581" s="5" t="s">
        <v>874</v>
      </c>
      <c r="D581" s="1" t="s">
        <v>3067</v>
      </c>
      <c r="E581" s="4" t="s">
        <v>838</v>
      </c>
      <c r="F581" s="93" t="s">
        <v>875</v>
      </c>
      <c r="G581" s="4" t="s">
        <v>876</v>
      </c>
      <c r="H581" s="1" t="s">
        <v>468</v>
      </c>
      <c r="I581" s="19" t="s">
        <v>2180</v>
      </c>
      <c r="J581" s="1">
        <v>133</v>
      </c>
      <c r="K581" s="5" t="s">
        <v>874</v>
      </c>
      <c r="L581" s="1" t="s">
        <v>2711</v>
      </c>
      <c r="M581" t="s">
        <v>3032</v>
      </c>
      <c r="N581" t="str">
        <f t="shared" si="19"/>
        <v>(高１・東　京)</v>
      </c>
    </row>
    <row r="582" spans="1:14" ht="15" customHeight="1">
      <c r="A582" t="str">
        <f t="shared" si="18"/>
        <v>宗像　　梢</v>
      </c>
      <c r="B582" s="1">
        <v>133</v>
      </c>
      <c r="C582" s="5" t="s">
        <v>877</v>
      </c>
      <c r="D582" s="1" t="s">
        <v>3067</v>
      </c>
      <c r="E582" s="4" t="s">
        <v>838</v>
      </c>
      <c r="F582" s="93" t="s">
        <v>878</v>
      </c>
      <c r="G582" s="4" t="s">
        <v>879</v>
      </c>
      <c r="H582" s="1" t="s">
        <v>880</v>
      </c>
      <c r="I582" s="19" t="s">
        <v>2180</v>
      </c>
      <c r="J582" s="1">
        <v>133</v>
      </c>
      <c r="K582" s="5" t="s">
        <v>877</v>
      </c>
      <c r="L582" s="1" t="s">
        <v>2840</v>
      </c>
      <c r="M582" t="s">
        <v>3032</v>
      </c>
      <c r="N582" t="str">
        <f t="shared" si="19"/>
        <v>(24才・東　京)</v>
      </c>
    </row>
    <row r="583" spans="1:14" ht="15" customHeight="1">
      <c r="A583" t="str">
        <f t="shared" si="18"/>
        <v>渡辺　正人</v>
      </c>
      <c r="B583" s="1">
        <v>136</v>
      </c>
      <c r="C583" s="5" t="s">
        <v>931</v>
      </c>
      <c r="D583" s="1" t="s">
        <v>3067</v>
      </c>
      <c r="E583" s="4" t="s">
        <v>922</v>
      </c>
      <c r="F583" s="93" t="s">
        <v>932</v>
      </c>
      <c r="G583" s="4" t="s">
        <v>933</v>
      </c>
      <c r="H583" s="1" t="s">
        <v>934</v>
      </c>
      <c r="I583" s="19" t="s">
        <v>2258</v>
      </c>
      <c r="J583" s="1">
        <v>136</v>
      </c>
      <c r="K583" s="5" t="s">
        <v>931</v>
      </c>
      <c r="L583" s="1" t="s">
        <v>2712</v>
      </c>
      <c r="M583" t="s">
        <v>3032</v>
      </c>
      <c r="N583" t="str">
        <f t="shared" si="19"/>
        <v>(25才・東　京)</v>
      </c>
    </row>
    <row r="584" spans="1:14" ht="15" customHeight="1">
      <c r="A584" t="str">
        <f t="shared" si="18"/>
        <v>小林　愛実</v>
      </c>
      <c r="B584" s="1">
        <v>136</v>
      </c>
      <c r="C584" s="5" t="s">
        <v>935</v>
      </c>
      <c r="D584" s="1" t="s">
        <v>3067</v>
      </c>
      <c r="E584" s="4" t="s">
        <v>922</v>
      </c>
      <c r="F584" s="93" t="s">
        <v>936</v>
      </c>
      <c r="G584" s="4" t="s">
        <v>937</v>
      </c>
      <c r="H584" s="1" t="s">
        <v>456</v>
      </c>
      <c r="I584" s="19" t="s">
        <v>2258</v>
      </c>
      <c r="J584" s="1">
        <v>136</v>
      </c>
      <c r="K584" s="5" t="s">
        <v>935</v>
      </c>
      <c r="L584" s="1" t="s">
        <v>2713</v>
      </c>
      <c r="M584" t="s">
        <v>3032</v>
      </c>
      <c r="N584" t="str">
        <f t="shared" si="19"/>
        <v>(高３・東　京)</v>
      </c>
    </row>
    <row r="585" spans="1:14" ht="15" customHeight="1">
      <c r="A585" t="str">
        <f t="shared" si="18"/>
        <v>幾田　真陽</v>
      </c>
      <c r="B585" s="1">
        <v>136</v>
      </c>
      <c r="C585" s="5" t="s">
        <v>938</v>
      </c>
      <c r="D585" s="1" t="s">
        <v>3067</v>
      </c>
      <c r="E585" s="4" t="s">
        <v>922</v>
      </c>
      <c r="F585" s="93" t="s">
        <v>939</v>
      </c>
      <c r="G585" s="4" t="s">
        <v>940</v>
      </c>
      <c r="H585" s="1" t="s">
        <v>468</v>
      </c>
      <c r="I585" s="19" t="s">
        <v>2258</v>
      </c>
      <c r="J585" s="1">
        <v>136</v>
      </c>
      <c r="K585" s="5" t="s">
        <v>938</v>
      </c>
      <c r="L585" s="1" t="s">
        <v>2714</v>
      </c>
      <c r="M585" t="s">
        <v>3032</v>
      </c>
      <c r="N585" t="str">
        <f t="shared" si="19"/>
        <v>(高１・東　京)</v>
      </c>
    </row>
    <row r="586" spans="1:14" ht="15" customHeight="1">
      <c r="A586" t="str">
        <f t="shared" si="18"/>
        <v>金井亜耶花</v>
      </c>
      <c r="B586" s="1">
        <v>136</v>
      </c>
      <c r="C586" s="5" t="s">
        <v>941</v>
      </c>
      <c r="D586" s="1" t="s">
        <v>3067</v>
      </c>
      <c r="E586" s="4" t="s">
        <v>922</v>
      </c>
      <c r="F586" s="93" t="s">
        <v>942</v>
      </c>
      <c r="G586" s="4" t="s">
        <v>943</v>
      </c>
      <c r="H586" s="1" t="s">
        <v>468</v>
      </c>
      <c r="I586" s="19" t="s">
        <v>2258</v>
      </c>
      <c r="J586" s="1">
        <v>136</v>
      </c>
      <c r="K586" s="5" t="s">
        <v>941</v>
      </c>
      <c r="L586" s="1" t="s">
        <v>942</v>
      </c>
      <c r="M586" t="s">
        <v>3032</v>
      </c>
      <c r="N586" t="str">
        <f t="shared" si="19"/>
        <v>(高１・東　京)</v>
      </c>
    </row>
    <row r="587" spans="1:14" ht="15" customHeight="1">
      <c r="A587" t="str">
        <f t="shared" si="18"/>
        <v>越田梨恵子</v>
      </c>
      <c r="B587" s="1">
        <v>136</v>
      </c>
      <c r="C587" s="5" t="s">
        <v>953</v>
      </c>
      <c r="D587" s="1" t="s">
        <v>3067</v>
      </c>
      <c r="E587" s="4" t="s">
        <v>922</v>
      </c>
      <c r="F587" s="93" t="s">
        <v>954</v>
      </c>
      <c r="G587" s="4" t="s">
        <v>955</v>
      </c>
      <c r="H587" s="1" t="s">
        <v>468</v>
      </c>
      <c r="I587" s="19" t="s">
        <v>2258</v>
      </c>
      <c r="J587" s="1">
        <v>136</v>
      </c>
      <c r="K587" s="5" t="s">
        <v>953</v>
      </c>
      <c r="L587" s="1" t="s">
        <v>954</v>
      </c>
      <c r="M587" t="s">
        <v>3032</v>
      </c>
      <c r="N587" t="str">
        <f t="shared" si="19"/>
        <v>(高１・東　京)</v>
      </c>
    </row>
    <row r="588" spans="1:14" ht="15" customHeight="1">
      <c r="A588" t="str">
        <f t="shared" si="18"/>
        <v>工藤由季夫</v>
      </c>
      <c r="B588" s="1">
        <v>137</v>
      </c>
      <c r="C588" s="5" t="s">
        <v>956</v>
      </c>
      <c r="D588" s="1" t="s">
        <v>3067</v>
      </c>
      <c r="E588" s="4" t="s">
        <v>957</v>
      </c>
      <c r="F588" s="93" t="s">
        <v>958</v>
      </c>
      <c r="G588" s="4" t="s">
        <v>959</v>
      </c>
      <c r="H588" s="1" t="s">
        <v>558</v>
      </c>
      <c r="I588" s="19" t="s">
        <v>2268</v>
      </c>
      <c r="J588" s="1">
        <v>137</v>
      </c>
      <c r="K588" s="5" t="s">
        <v>956</v>
      </c>
      <c r="L588" s="1" t="s">
        <v>958</v>
      </c>
      <c r="M588" t="s">
        <v>3032</v>
      </c>
      <c r="N588" t="str">
        <f t="shared" si="19"/>
        <v>(46才・東　京)</v>
      </c>
    </row>
    <row r="589" spans="1:14" ht="15" customHeight="1">
      <c r="A589" t="str">
        <f t="shared" si="18"/>
        <v>渡辺　信彦</v>
      </c>
      <c r="B589" s="1">
        <v>138</v>
      </c>
      <c r="C589" s="5" t="s">
        <v>970</v>
      </c>
      <c r="D589" s="1" t="s">
        <v>3067</v>
      </c>
      <c r="E589" s="4" t="s">
        <v>961</v>
      </c>
      <c r="F589" s="93" t="s">
        <v>971</v>
      </c>
      <c r="G589" s="4" t="s">
        <v>972</v>
      </c>
      <c r="H589" s="1" t="s">
        <v>973</v>
      </c>
      <c r="I589" s="19" t="s">
        <v>2182</v>
      </c>
      <c r="J589" s="1">
        <v>138</v>
      </c>
      <c r="K589" s="5" t="s">
        <v>970</v>
      </c>
      <c r="L589" s="1" t="s">
        <v>2715</v>
      </c>
      <c r="M589" t="s">
        <v>3032</v>
      </c>
      <c r="N589" t="str">
        <f t="shared" si="19"/>
        <v>(24才・東　京)</v>
      </c>
    </row>
    <row r="590" spans="1:14" ht="15" customHeight="1">
      <c r="A590" t="str">
        <f t="shared" si="18"/>
        <v>阿久根誠司</v>
      </c>
      <c r="B590" s="1">
        <v>139</v>
      </c>
      <c r="C590" s="5" t="s">
        <v>1007</v>
      </c>
      <c r="D590" s="1" t="s">
        <v>3067</v>
      </c>
      <c r="E590" s="4" t="s">
        <v>1008</v>
      </c>
      <c r="F590" s="93" t="s">
        <v>1009</v>
      </c>
      <c r="G590" s="4" t="s">
        <v>1010</v>
      </c>
      <c r="H590" s="1" t="s">
        <v>1011</v>
      </c>
      <c r="I590" s="19" t="s">
        <v>2269</v>
      </c>
      <c r="J590" s="1">
        <v>139</v>
      </c>
      <c r="K590" s="5" t="s">
        <v>1007</v>
      </c>
      <c r="L590" s="1" t="s">
        <v>1009</v>
      </c>
      <c r="M590" t="s">
        <v>3032</v>
      </c>
      <c r="N590" t="str">
        <f t="shared" si="19"/>
        <v>(37才・東　京)</v>
      </c>
    </row>
    <row r="591" spans="1:14" ht="15" customHeight="1">
      <c r="A591" t="str">
        <f t="shared" si="18"/>
        <v>原子　弘務</v>
      </c>
      <c r="B591" s="1">
        <v>141</v>
      </c>
      <c r="C591" s="5" t="s">
        <v>1041</v>
      </c>
      <c r="D591" s="1" t="s">
        <v>3067</v>
      </c>
      <c r="E591" s="4" t="s">
        <v>1017</v>
      </c>
      <c r="F591" s="92" t="s">
        <v>1042</v>
      </c>
      <c r="G591" s="4" t="s">
        <v>1043</v>
      </c>
      <c r="H591" s="1" t="s">
        <v>710</v>
      </c>
      <c r="I591" s="19" t="s">
        <v>2183</v>
      </c>
      <c r="J591" s="1">
        <v>141</v>
      </c>
      <c r="K591" s="5" t="s">
        <v>1041</v>
      </c>
      <c r="L591" s="2" t="s">
        <v>2716</v>
      </c>
      <c r="M591" t="s">
        <v>3032</v>
      </c>
      <c r="N591" t="str">
        <f t="shared" si="19"/>
        <v>(22才・東　京)</v>
      </c>
    </row>
    <row r="592" spans="1:14" ht="15" customHeight="1">
      <c r="A592" t="str">
        <f t="shared" si="18"/>
        <v>原子　雄成</v>
      </c>
      <c r="B592" s="1">
        <v>141</v>
      </c>
      <c r="C592" s="5" t="s">
        <v>1044</v>
      </c>
      <c r="D592" s="1" t="s">
        <v>3067</v>
      </c>
      <c r="E592" s="4" t="s">
        <v>1017</v>
      </c>
      <c r="F592" s="92" t="s">
        <v>1045</v>
      </c>
      <c r="G592" s="4" t="s">
        <v>1046</v>
      </c>
      <c r="H592" s="1" t="s">
        <v>1047</v>
      </c>
      <c r="I592" s="19" t="s">
        <v>2183</v>
      </c>
      <c r="J592" s="1">
        <v>141</v>
      </c>
      <c r="K592" s="5" t="s">
        <v>1044</v>
      </c>
      <c r="L592" s="2" t="s">
        <v>2717</v>
      </c>
      <c r="M592" t="s">
        <v>3032</v>
      </c>
      <c r="N592" t="str">
        <f t="shared" si="19"/>
        <v>(高３・東　京)</v>
      </c>
    </row>
    <row r="593" spans="1:14" ht="15" customHeight="1">
      <c r="A593" t="str">
        <f t="shared" si="18"/>
        <v>朴　　咲耶</v>
      </c>
      <c r="B593" s="1">
        <v>141</v>
      </c>
      <c r="C593" s="5" t="s">
        <v>1058</v>
      </c>
      <c r="D593" s="1" t="s">
        <v>3067</v>
      </c>
      <c r="E593" s="4" t="s">
        <v>1017</v>
      </c>
      <c r="F593" s="92" t="s">
        <v>1059</v>
      </c>
      <c r="G593" s="4" t="s">
        <v>1060</v>
      </c>
      <c r="H593" s="1" t="s">
        <v>1061</v>
      </c>
      <c r="I593" s="19" t="s">
        <v>2183</v>
      </c>
      <c r="J593" s="1">
        <v>141</v>
      </c>
      <c r="K593" s="5" t="s">
        <v>1058</v>
      </c>
      <c r="L593" s="2" t="s">
        <v>2841</v>
      </c>
      <c r="M593" t="s">
        <v>3032</v>
      </c>
      <c r="N593" t="str">
        <f t="shared" si="19"/>
        <v>(18才・東　京)</v>
      </c>
    </row>
    <row r="594" spans="1:14" ht="15" customHeight="1">
      <c r="A594" t="str">
        <f t="shared" si="18"/>
        <v>萩塚萌々子</v>
      </c>
      <c r="B594" s="1">
        <v>141</v>
      </c>
      <c r="C594" s="5" t="s">
        <v>1062</v>
      </c>
      <c r="D594" s="1" t="s">
        <v>3067</v>
      </c>
      <c r="E594" s="4" t="s">
        <v>1017</v>
      </c>
      <c r="F594" s="92" t="s">
        <v>1063</v>
      </c>
      <c r="G594" s="4" t="s">
        <v>1064</v>
      </c>
      <c r="H594" s="1" t="s">
        <v>1061</v>
      </c>
      <c r="I594" s="19" t="s">
        <v>2183</v>
      </c>
      <c r="J594" s="1">
        <v>141</v>
      </c>
      <c r="K594" s="5" t="s">
        <v>1062</v>
      </c>
      <c r="L594" s="2" t="s">
        <v>1063</v>
      </c>
      <c r="M594" t="s">
        <v>3032</v>
      </c>
      <c r="N594" t="str">
        <f t="shared" si="19"/>
        <v>(18才・東　京)</v>
      </c>
    </row>
    <row r="595" spans="1:14" ht="15" customHeight="1">
      <c r="A595" t="str">
        <f t="shared" si="18"/>
        <v>佐藤　美乃</v>
      </c>
      <c r="B595" s="1">
        <v>141</v>
      </c>
      <c r="C595" s="5" t="s">
        <v>1089</v>
      </c>
      <c r="D595" s="1" t="s">
        <v>3067</v>
      </c>
      <c r="E595" s="4" t="s">
        <v>1017</v>
      </c>
      <c r="F595" s="92" t="s">
        <v>1090</v>
      </c>
      <c r="G595" s="4" t="s">
        <v>1091</v>
      </c>
      <c r="H595" s="1" t="s">
        <v>1092</v>
      </c>
      <c r="I595" s="19" t="s">
        <v>2183</v>
      </c>
      <c r="J595" s="1">
        <v>141</v>
      </c>
      <c r="K595" s="5" t="s">
        <v>1089</v>
      </c>
      <c r="L595" s="2" t="s">
        <v>2718</v>
      </c>
      <c r="M595" t="s">
        <v>3032</v>
      </c>
      <c r="N595" t="str">
        <f t="shared" si="19"/>
        <v>(高１・東　京)</v>
      </c>
    </row>
    <row r="596" spans="1:14" ht="15" customHeight="1">
      <c r="A596" t="str">
        <f t="shared" si="18"/>
        <v>伊藤　　翼</v>
      </c>
      <c r="B596" s="1">
        <v>142</v>
      </c>
      <c r="C596" s="5" t="s">
        <v>1096</v>
      </c>
      <c r="D596" s="1" t="s">
        <v>3067</v>
      </c>
      <c r="E596" s="4" t="s">
        <v>1097</v>
      </c>
      <c r="F596" s="93" t="s">
        <v>1098</v>
      </c>
      <c r="G596" s="4" t="s">
        <v>1099</v>
      </c>
      <c r="H596" s="1" t="s">
        <v>1100</v>
      </c>
      <c r="I596" s="19" t="s">
        <v>2270</v>
      </c>
      <c r="J596" s="1">
        <v>142</v>
      </c>
      <c r="K596" s="5" t="s">
        <v>1096</v>
      </c>
      <c r="L596" s="1" t="s">
        <v>2842</v>
      </c>
      <c r="M596" t="s">
        <v>3032</v>
      </c>
      <c r="N596" t="str">
        <f t="shared" si="19"/>
        <v>(34才・東　京)</v>
      </c>
    </row>
    <row r="597" spans="1:14" ht="15" customHeight="1">
      <c r="A597" t="str">
        <f t="shared" si="18"/>
        <v>木村　りり</v>
      </c>
      <c r="B597" s="1">
        <v>144</v>
      </c>
      <c r="C597" s="5" t="s">
        <v>1114</v>
      </c>
      <c r="D597" s="1" t="s">
        <v>3067</v>
      </c>
      <c r="E597" s="4" t="s">
        <v>1115</v>
      </c>
      <c r="F597" s="93" t="s">
        <v>1116</v>
      </c>
      <c r="G597" s="4" t="s">
        <v>1117</v>
      </c>
      <c r="H597" s="1" t="s">
        <v>24</v>
      </c>
      <c r="I597" s="19" t="s">
        <v>2271</v>
      </c>
      <c r="J597" s="1">
        <v>144</v>
      </c>
      <c r="K597" s="5" t="s">
        <v>1114</v>
      </c>
      <c r="L597" s="1" t="s">
        <v>2719</v>
      </c>
      <c r="M597" t="s">
        <v>3032</v>
      </c>
      <c r="N597" t="str">
        <f t="shared" si="19"/>
        <v>(高２・東　京)</v>
      </c>
    </row>
    <row r="598" spans="1:14" ht="15" customHeight="1">
      <c r="A598" t="str">
        <f t="shared" si="18"/>
        <v>小山　智史</v>
      </c>
      <c r="B598" s="1">
        <v>145</v>
      </c>
      <c r="C598" s="5" t="s">
        <v>1118</v>
      </c>
      <c r="D598" s="1" t="s">
        <v>3067</v>
      </c>
      <c r="E598" s="4" t="s">
        <v>1119</v>
      </c>
      <c r="F598" s="93" t="s">
        <v>1120</v>
      </c>
      <c r="G598" s="4" t="s">
        <v>1121</v>
      </c>
      <c r="H598" s="1" t="s">
        <v>1122</v>
      </c>
      <c r="I598" s="19" t="s">
        <v>2272</v>
      </c>
      <c r="J598" s="1">
        <v>145</v>
      </c>
      <c r="K598" s="5" t="s">
        <v>1118</v>
      </c>
      <c r="L598" s="1" t="s">
        <v>2720</v>
      </c>
      <c r="M598" t="s">
        <v>3032</v>
      </c>
      <c r="N598" t="str">
        <f t="shared" si="19"/>
        <v>(21才・東　京)</v>
      </c>
    </row>
    <row r="599" spans="1:14" ht="15" customHeight="1">
      <c r="A599" t="str">
        <f t="shared" si="18"/>
        <v>下川　奈穂</v>
      </c>
      <c r="B599" s="1">
        <v>146</v>
      </c>
      <c r="C599" s="5" t="s">
        <v>1123</v>
      </c>
      <c r="D599" s="1" t="s">
        <v>3067</v>
      </c>
      <c r="E599" s="4" t="s">
        <v>1124</v>
      </c>
      <c r="F599" s="93" t="s">
        <v>1125</v>
      </c>
      <c r="G599" s="4" t="s">
        <v>1126</v>
      </c>
      <c r="H599" s="1" t="s">
        <v>934</v>
      </c>
      <c r="I599" s="19" t="s">
        <v>2272</v>
      </c>
      <c r="J599" s="1">
        <v>146</v>
      </c>
      <c r="K599" s="5" t="s">
        <v>1123</v>
      </c>
      <c r="L599" s="1" t="s">
        <v>2721</v>
      </c>
      <c r="M599" t="s">
        <v>3032</v>
      </c>
      <c r="N599" t="str">
        <f t="shared" si="19"/>
        <v>(25才・東　京)</v>
      </c>
    </row>
    <row r="600" spans="1:14" ht="15" customHeight="1">
      <c r="A600" t="str">
        <f t="shared" si="18"/>
        <v>山本　結菜</v>
      </c>
      <c r="B600" s="1">
        <v>147</v>
      </c>
      <c r="C600" s="5" t="s">
        <v>1127</v>
      </c>
      <c r="D600" s="1" t="s">
        <v>3067</v>
      </c>
      <c r="E600" s="4" t="s">
        <v>1128</v>
      </c>
      <c r="F600" s="92" t="s">
        <v>1129</v>
      </c>
      <c r="G600" s="4" t="s">
        <v>1130</v>
      </c>
      <c r="H600" s="1" t="s">
        <v>464</v>
      </c>
      <c r="I600" s="19" t="s">
        <v>2272</v>
      </c>
      <c r="J600" s="1">
        <v>147</v>
      </c>
      <c r="K600" s="5" t="s">
        <v>1127</v>
      </c>
      <c r="L600" s="2" t="s">
        <v>2722</v>
      </c>
      <c r="M600" t="s">
        <v>3032</v>
      </c>
      <c r="N600" t="str">
        <f t="shared" si="19"/>
        <v>(19才・東　京)</v>
      </c>
    </row>
    <row r="601" spans="1:14" ht="15" customHeight="1">
      <c r="A601" t="str">
        <f t="shared" si="18"/>
        <v>石川　裕規</v>
      </c>
      <c r="B601" s="99">
        <v>148</v>
      </c>
      <c r="C601" s="5" t="s">
        <v>1144</v>
      </c>
      <c r="D601" s="1" t="s">
        <v>3067</v>
      </c>
      <c r="E601" s="4" t="s">
        <v>1132</v>
      </c>
      <c r="F601" s="93" t="s">
        <v>3100</v>
      </c>
      <c r="G601" s="4" t="s">
        <v>1145</v>
      </c>
      <c r="H601" s="1" t="s">
        <v>1146</v>
      </c>
      <c r="I601" s="19" t="s">
        <v>2259</v>
      </c>
      <c r="J601" s="1">
        <v>148</v>
      </c>
      <c r="K601" s="5" t="s">
        <v>1144</v>
      </c>
      <c r="L601" s="1" t="s">
        <v>3110</v>
      </c>
      <c r="M601" t="s">
        <v>3032</v>
      </c>
      <c r="N601" t="str">
        <f t="shared" si="19"/>
        <v>(24才・東　京)</v>
      </c>
    </row>
    <row r="602" spans="1:14" ht="15" customHeight="1">
      <c r="A602" t="str">
        <f t="shared" si="18"/>
        <v>古山　直樹</v>
      </c>
      <c r="B602" s="1">
        <v>149</v>
      </c>
      <c r="C602" s="5" t="s">
        <v>1196</v>
      </c>
      <c r="D602" s="1" t="s">
        <v>3067</v>
      </c>
      <c r="E602" s="4" t="s">
        <v>1148</v>
      </c>
      <c r="F602" s="93" t="s">
        <v>1197</v>
      </c>
      <c r="G602" s="4" t="s">
        <v>1198</v>
      </c>
      <c r="H602" s="1" t="s">
        <v>1199</v>
      </c>
      <c r="I602" s="19" t="s">
        <v>2213</v>
      </c>
      <c r="J602" s="1">
        <v>149</v>
      </c>
      <c r="K602" s="5" t="s">
        <v>1196</v>
      </c>
      <c r="L602" s="1" t="s">
        <v>2723</v>
      </c>
      <c r="M602" t="s">
        <v>3032</v>
      </c>
      <c r="N602" t="str">
        <f t="shared" si="19"/>
        <v>(29才・東　京)</v>
      </c>
    </row>
    <row r="603" spans="1:14" ht="15" customHeight="1">
      <c r="A603" t="str">
        <f t="shared" si="18"/>
        <v>宮本　丈裕</v>
      </c>
      <c r="B603" s="1">
        <v>149</v>
      </c>
      <c r="C603" s="5" t="s">
        <v>1200</v>
      </c>
      <c r="D603" s="1" t="s">
        <v>3067</v>
      </c>
      <c r="E603" s="4" t="s">
        <v>1148</v>
      </c>
      <c r="F603" s="93" t="s">
        <v>1201</v>
      </c>
      <c r="G603" s="4" t="s">
        <v>1202</v>
      </c>
      <c r="H603" s="1" t="s">
        <v>1203</v>
      </c>
      <c r="I603" s="19" t="s">
        <v>2213</v>
      </c>
      <c r="J603" s="1">
        <v>149</v>
      </c>
      <c r="K603" s="5" t="s">
        <v>1200</v>
      </c>
      <c r="L603" s="1" t="s">
        <v>2724</v>
      </c>
      <c r="M603" t="s">
        <v>3032</v>
      </c>
      <c r="N603" t="str">
        <f t="shared" si="19"/>
        <v>(28才・東　京)</v>
      </c>
    </row>
    <row r="604" spans="1:14" ht="15" customHeight="1">
      <c r="A604" t="str">
        <f t="shared" si="18"/>
        <v>宮本恵理子</v>
      </c>
      <c r="B604" s="1">
        <v>149</v>
      </c>
      <c r="C604" s="5" t="s">
        <v>1204</v>
      </c>
      <c r="D604" s="1" t="s">
        <v>3067</v>
      </c>
      <c r="E604" s="4" t="s">
        <v>1148</v>
      </c>
      <c r="F604" s="93" t="s">
        <v>1205</v>
      </c>
      <c r="G604" s="4" t="s">
        <v>1206</v>
      </c>
      <c r="H604" s="1" t="s">
        <v>1207</v>
      </c>
      <c r="I604" s="19" t="s">
        <v>2213</v>
      </c>
      <c r="J604" s="1">
        <v>149</v>
      </c>
      <c r="K604" s="5" t="s">
        <v>1204</v>
      </c>
      <c r="L604" s="1" t="s">
        <v>1205</v>
      </c>
      <c r="M604" t="s">
        <v>3032</v>
      </c>
      <c r="N604" t="str">
        <f t="shared" si="19"/>
        <v>(26才・東　京)</v>
      </c>
    </row>
    <row r="605" spans="1:14" ht="15" customHeight="1">
      <c r="A605" t="str">
        <f t="shared" si="18"/>
        <v>賀来　和希</v>
      </c>
      <c r="B605" s="1">
        <v>149</v>
      </c>
      <c r="C605" s="5" t="s">
        <v>1208</v>
      </c>
      <c r="D605" s="1" t="s">
        <v>3067</v>
      </c>
      <c r="E605" s="4" t="s">
        <v>1148</v>
      </c>
      <c r="F605" s="93" t="s">
        <v>1209</v>
      </c>
      <c r="G605" s="4" t="s">
        <v>1210</v>
      </c>
      <c r="H605" s="1" t="s">
        <v>710</v>
      </c>
      <c r="I605" s="19" t="s">
        <v>2213</v>
      </c>
      <c r="J605" s="1">
        <v>149</v>
      </c>
      <c r="K605" s="5" t="s">
        <v>1208</v>
      </c>
      <c r="L605" s="1" t="s">
        <v>2725</v>
      </c>
      <c r="M605" t="s">
        <v>3032</v>
      </c>
      <c r="N605" t="str">
        <f t="shared" si="19"/>
        <v>(22才・東　京)</v>
      </c>
    </row>
    <row r="606" spans="1:14" ht="15" customHeight="1">
      <c r="A606" t="str">
        <f t="shared" si="18"/>
        <v>宮本理香子</v>
      </c>
      <c r="B606" s="1">
        <v>149</v>
      </c>
      <c r="C606" s="5" t="s">
        <v>1211</v>
      </c>
      <c r="D606" s="1" t="s">
        <v>3067</v>
      </c>
      <c r="E606" s="4" t="s">
        <v>1148</v>
      </c>
      <c r="F606" s="93" t="s">
        <v>1212</v>
      </c>
      <c r="G606" s="4" t="s">
        <v>1213</v>
      </c>
      <c r="H606" s="1" t="s">
        <v>222</v>
      </c>
      <c r="I606" s="19" t="s">
        <v>2213</v>
      </c>
      <c r="J606" s="1">
        <v>149</v>
      </c>
      <c r="K606" s="5" t="s">
        <v>1211</v>
      </c>
      <c r="L606" s="1" t="s">
        <v>1212</v>
      </c>
      <c r="M606" t="s">
        <v>3032</v>
      </c>
      <c r="N606" t="str">
        <f t="shared" si="19"/>
        <v>(20才・東　京)</v>
      </c>
    </row>
    <row r="607" spans="1:14" ht="15" customHeight="1">
      <c r="A607" t="str">
        <f t="shared" si="18"/>
        <v>賀来有希沙</v>
      </c>
      <c r="B607" s="1">
        <v>149</v>
      </c>
      <c r="C607" s="5" t="s">
        <v>1214</v>
      </c>
      <c r="D607" s="1" t="s">
        <v>3067</v>
      </c>
      <c r="E607" s="4" t="s">
        <v>1148</v>
      </c>
      <c r="F607" s="93" t="s">
        <v>1215</v>
      </c>
      <c r="G607" s="4" t="s">
        <v>1216</v>
      </c>
      <c r="H607" s="1" t="s">
        <v>222</v>
      </c>
      <c r="I607" s="19" t="s">
        <v>2213</v>
      </c>
      <c r="J607" s="1">
        <v>149</v>
      </c>
      <c r="K607" s="5" t="s">
        <v>1214</v>
      </c>
      <c r="L607" s="1" t="s">
        <v>1215</v>
      </c>
      <c r="M607" t="s">
        <v>3032</v>
      </c>
      <c r="N607" t="str">
        <f t="shared" si="19"/>
        <v>(20才・東　京)</v>
      </c>
    </row>
    <row r="608" spans="1:14" ht="15" customHeight="1">
      <c r="A608" t="str">
        <f t="shared" si="18"/>
        <v>土屋　美帆</v>
      </c>
      <c r="B608" s="1">
        <v>149</v>
      </c>
      <c r="C608" s="5" t="s">
        <v>1217</v>
      </c>
      <c r="D608" s="1" t="s">
        <v>3067</v>
      </c>
      <c r="E608" s="4" t="s">
        <v>1148</v>
      </c>
      <c r="F608" s="93" t="s">
        <v>1218</v>
      </c>
      <c r="G608" s="4" t="s">
        <v>1219</v>
      </c>
      <c r="H608" s="1" t="s">
        <v>222</v>
      </c>
      <c r="I608" s="19" t="s">
        <v>2213</v>
      </c>
      <c r="J608" s="1">
        <v>149</v>
      </c>
      <c r="K608" s="5" t="s">
        <v>1217</v>
      </c>
      <c r="L608" s="1" t="s">
        <v>2726</v>
      </c>
      <c r="M608" t="s">
        <v>3032</v>
      </c>
      <c r="N608" t="str">
        <f t="shared" si="19"/>
        <v>(20才・東　京)</v>
      </c>
    </row>
    <row r="609" spans="1:14" ht="15" customHeight="1">
      <c r="A609" t="str">
        <f t="shared" si="18"/>
        <v>内田　光咲</v>
      </c>
      <c r="B609" s="1">
        <v>149</v>
      </c>
      <c r="C609" s="5" t="s">
        <v>1220</v>
      </c>
      <c r="D609" s="1" t="s">
        <v>3067</v>
      </c>
      <c r="E609" s="4" t="s">
        <v>1148</v>
      </c>
      <c r="F609" s="93" t="s">
        <v>1221</v>
      </c>
      <c r="G609" s="4" t="s">
        <v>1222</v>
      </c>
      <c r="H609" s="1" t="s">
        <v>464</v>
      </c>
      <c r="I609" s="19" t="s">
        <v>2213</v>
      </c>
      <c r="J609" s="1">
        <v>149</v>
      </c>
      <c r="K609" s="5" t="s">
        <v>1220</v>
      </c>
      <c r="L609" s="1" t="s">
        <v>2727</v>
      </c>
      <c r="M609" t="s">
        <v>3032</v>
      </c>
      <c r="N609" t="str">
        <f t="shared" si="19"/>
        <v>(19才・東　京)</v>
      </c>
    </row>
    <row r="610" spans="1:14" ht="15" customHeight="1">
      <c r="A610" t="str">
        <f t="shared" si="18"/>
        <v>勝　ななみ</v>
      </c>
      <c r="B610" s="1">
        <v>149</v>
      </c>
      <c r="C610" s="5" t="s">
        <v>1223</v>
      </c>
      <c r="D610" s="1" t="s">
        <v>3067</v>
      </c>
      <c r="E610" s="4" t="s">
        <v>1148</v>
      </c>
      <c r="F610" s="93" t="s">
        <v>1224</v>
      </c>
      <c r="G610" s="4" t="s">
        <v>1225</v>
      </c>
      <c r="H610" s="1" t="s">
        <v>1226</v>
      </c>
      <c r="I610" s="19" t="s">
        <v>2213</v>
      </c>
      <c r="J610" s="1">
        <v>149</v>
      </c>
      <c r="K610" s="5" t="s">
        <v>1223</v>
      </c>
      <c r="L610" s="1" t="s">
        <v>2728</v>
      </c>
      <c r="M610" t="s">
        <v>3032</v>
      </c>
      <c r="N610" t="str">
        <f t="shared" si="19"/>
        <v>(高３・東　京)</v>
      </c>
    </row>
    <row r="611" spans="1:14" ht="15" customHeight="1">
      <c r="A611" t="str">
        <f t="shared" si="18"/>
        <v>鈴木　陽明</v>
      </c>
      <c r="B611" s="1">
        <v>149</v>
      </c>
      <c r="C611" s="5" t="s">
        <v>1227</v>
      </c>
      <c r="D611" s="1" t="s">
        <v>3067</v>
      </c>
      <c r="E611" s="4" t="s">
        <v>1148</v>
      </c>
      <c r="F611" s="93" t="s">
        <v>1228</v>
      </c>
      <c r="G611" s="4" t="s">
        <v>1229</v>
      </c>
      <c r="H611" s="1" t="s">
        <v>1226</v>
      </c>
      <c r="I611" s="19" t="s">
        <v>2213</v>
      </c>
      <c r="J611" s="1">
        <v>149</v>
      </c>
      <c r="K611" s="5" t="s">
        <v>1227</v>
      </c>
      <c r="L611" s="1" t="s">
        <v>2729</v>
      </c>
      <c r="M611" t="s">
        <v>3032</v>
      </c>
      <c r="N611" t="str">
        <f t="shared" si="19"/>
        <v>(高３・東　京)</v>
      </c>
    </row>
    <row r="612" spans="1:14" ht="15" customHeight="1">
      <c r="A612" t="str">
        <f t="shared" si="18"/>
        <v>賀来　春希</v>
      </c>
      <c r="B612" s="1">
        <v>149</v>
      </c>
      <c r="C612" s="5" t="s">
        <v>1230</v>
      </c>
      <c r="D612" s="1" t="s">
        <v>3067</v>
      </c>
      <c r="E612" s="4" t="s">
        <v>1148</v>
      </c>
      <c r="F612" s="93" t="s">
        <v>1231</v>
      </c>
      <c r="G612" s="4" t="s">
        <v>1232</v>
      </c>
      <c r="H612" s="1" t="s">
        <v>1092</v>
      </c>
      <c r="I612" s="19" t="s">
        <v>2213</v>
      </c>
      <c r="J612" s="1">
        <v>149</v>
      </c>
      <c r="K612" s="5" t="s">
        <v>1230</v>
      </c>
      <c r="L612" s="1" t="s">
        <v>2730</v>
      </c>
      <c r="M612" t="s">
        <v>3032</v>
      </c>
      <c r="N612" t="str">
        <f t="shared" si="19"/>
        <v>(高１・東　京)</v>
      </c>
    </row>
    <row r="613" spans="1:14" ht="15" customHeight="1">
      <c r="A613" t="str">
        <f t="shared" si="18"/>
        <v>藤原　広幸</v>
      </c>
      <c r="B613" s="1">
        <v>149</v>
      </c>
      <c r="C613" s="5" t="s">
        <v>1233</v>
      </c>
      <c r="D613" s="1" t="s">
        <v>3067</v>
      </c>
      <c r="E613" s="4" t="s">
        <v>1148</v>
      </c>
      <c r="F613" s="93" t="s">
        <v>1234</v>
      </c>
      <c r="G613" s="4" t="s">
        <v>1235</v>
      </c>
      <c r="H613" s="1" t="s">
        <v>1236</v>
      </c>
      <c r="I613" s="19" t="s">
        <v>2213</v>
      </c>
      <c r="J613" s="1">
        <v>149</v>
      </c>
      <c r="K613" s="5" t="s">
        <v>1233</v>
      </c>
      <c r="L613" s="1" t="s">
        <v>2731</v>
      </c>
      <c r="M613" t="s">
        <v>3032</v>
      </c>
      <c r="N613" t="str">
        <f t="shared" si="19"/>
        <v>(16才・東　京)</v>
      </c>
    </row>
    <row r="614" spans="1:14" ht="15" customHeight="1">
      <c r="A614" t="str">
        <f t="shared" si="18"/>
        <v>松永　知之</v>
      </c>
      <c r="B614" s="1">
        <v>150</v>
      </c>
      <c r="C614" s="5" t="s">
        <v>1258</v>
      </c>
      <c r="D614" s="1" t="s">
        <v>3067</v>
      </c>
      <c r="E614" s="4" t="s">
        <v>1259</v>
      </c>
      <c r="F614" s="93" t="s">
        <v>1260</v>
      </c>
      <c r="G614" s="4" t="s">
        <v>1261</v>
      </c>
      <c r="H614" s="1" t="s">
        <v>464</v>
      </c>
      <c r="I614" s="19" t="s">
        <v>2273</v>
      </c>
      <c r="J614" s="1">
        <v>150</v>
      </c>
      <c r="K614" s="5" t="s">
        <v>1258</v>
      </c>
      <c r="L614" s="1" t="s">
        <v>2732</v>
      </c>
      <c r="M614" t="s">
        <v>3032</v>
      </c>
      <c r="N614" t="str">
        <f t="shared" si="19"/>
        <v>(19才・東　京)</v>
      </c>
    </row>
    <row r="615" spans="1:14" ht="15" customHeight="1">
      <c r="A615" t="str">
        <f t="shared" si="18"/>
        <v>村岡　史康</v>
      </c>
      <c r="B615" s="1">
        <v>150</v>
      </c>
      <c r="C615" s="5" t="s">
        <v>1262</v>
      </c>
      <c r="D615" s="1" t="s">
        <v>3067</v>
      </c>
      <c r="E615" s="4" t="s">
        <v>1263</v>
      </c>
      <c r="F615" s="93" t="s">
        <v>1264</v>
      </c>
      <c r="G615" s="4" t="s">
        <v>1265</v>
      </c>
      <c r="H615" s="1" t="s">
        <v>710</v>
      </c>
      <c r="I615" s="19" t="s">
        <v>2273</v>
      </c>
      <c r="J615" s="1">
        <v>150</v>
      </c>
      <c r="K615" s="5" t="s">
        <v>1262</v>
      </c>
      <c r="L615" s="1" t="s">
        <v>2733</v>
      </c>
      <c r="M615" t="s">
        <v>3032</v>
      </c>
      <c r="N615" t="str">
        <f t="shared" si="19"/>
        <v>(22才・東　京)</v>
      </c>
    </row>
    <row r="616" spans="1:14" ht="15" customHeight="1">
      <c r="A616" t="str">
        <f t="shared" si="18"/>
        <v>大関　一誠</v>
      </c>
      <c r="B616" s="1">
        <v>151</v>
      </c>
      <c r="C616" s="5" t="s">
        <v>1282</v>
      </c>
      <c r="D616" s="1" t="s">
        <v>3068</v>
      </c>
      <c r="E616" s="4" t="s">
        <v>1267</v>
      </c>
      <c r="F616" s="93" t="s">
        <v>1283</v>
      </c>
      <c r="G616" s="4" t="s">
        <v>1284</v>
      </c>
      <c r="H616" s="1" t="s">
        <v>750</v>
      </c>
      <c r="I616" s="19" t="s">
        <v>2237</v>
      </c>
      <c r="J616" s="1">
        <v>151</v>
      </c>
      <c r="K616" s="5" t="s">
        <v>1282</v>
      </c>
      <c r="L616" s="1" t="s">
        <v>2734</v>
      </c>
      <c r="M616" t="s">
        <v>3024</v>
      </c>
      <c r="N616" t="str">
        <f t="shared" si="19"/>
        <v>(46才・神奈川)</v>
      </c>
    </row>
    <row r="617" spans="1:14" ht="15" customHeight="1">
      <c r="A617" t="str">
        <f t="shared" si="18"/>
        <v>吉田　元紀</v>
      </c>
      <c r="B617" s="1">
        <v>153</v>
      </c>
      <c r="C617" s="5" t="s">
        <v>1350</v>
      </c>
      <c r="D617" s="1" t="s">
        <v>3068</v>
      </c>
      <c r="E617" s="4" t="s">
        <v>1311</v>
      </c>
      <c r="F617" s="93" t="s">
        <v>1351</v>
      </c>
      <c r="G617" s="4" t="s">
        <v>1352</v>
      </c>
      <c r="H617" s="1" t="s">
        <v>24</v>
      </c>
      <c r="I617" s="19" t="s">
        <v>2274</v>
      </c>
      <c r="J617" s="1">
        <v>153</v>
      </c>
      <c r="K617" s="5" t="s">
        <v>1350</v>
      </c>
      <c r="L617" s="1" t="s">
        <v>2735</v>
      </c>
      <c r="M617" t="s">
        <v>3024</v>
      </c>
      <c r="N617" t="str">
        <f t="shared" si="19"/>
        <v>(高２・神奈川)</v>
      </c>
    </row>
    <row r="618" spans="1:14" ht="15" customHeight="1">
      <c r="A618" t="str">
        <f t="shared" si="18"/>
        <v>小澤　隼平</v>
      </c>
      <c r="B618" s="1">
        <v>156</v>
      </c>
      <c r="C618" s="5" t="s">
        <v>1376</v>
      </c>
      <c r="D618" s="1" t="s">
        <v>3068</v>
      </c>
      <c r="E618" s="4" t="s">
        <v>1377</v>
      </c>
      <c r="F618" s="93" t="s">
        <v>1378</v>
      </c>
      <c r="G618" s="4" t="s">
        <v>1379</v>
      </c>
      <c r="H618" s="1" t="s">
        <v>934</v>
      </c>
      <c r="I618" s="19" t="s">
        <v>2275</v>
      </c>
      <c r="J618" s="1">
        <v>156</v>
      </c>
      <c r="K618" s="5" t="s">
        <v>1376</v>
      </c>
      <c r="L618" s="1" t="s">
        <v>2736</v>
      </c>
      <c r="M618" t="s">
        <v>3024</v>
      </c>
      <c r="N618" t="str">
        <f t="shared" si="19"/>
        <v>(25才・神奈川)</v>
      </c>
    </row>
    <row r="619" spans="1:14" ht="15" customHeight="1">
      <c r="A619" t="str">
        <f t="shared" si="18"/>
        <v>相馬　拓也</v>
      </c>
      <c r="B619" s="1">
        <v>157</v>
      </c>
      <c r="C619" s="5" t="s">
        <v>1380</v>
      </c>
      <c r="D619" s="1" t="s">
        <v>3069</v>
      </c>
      <c r="E619" s="4" t="s">
        <v>1382</v>
      </c>
      <c r="F619" s="93" t="s">
        <v>1383</v>
      </c>
      <c r="G619" s="4" t="s">
        <v>1384</v>
      </c>
      <c r="H619" s="1" t="s">
        <v>1199</v>
      </c>
      <c r="I619" s="19" t="s">
        <v>2276</v>
      </c>
      <c r="J619" s="1">
        <v>157</v>
      </c>
      <c r="K619" s="5" t="s">
        <v>1380</v>
      </c>
      <c r="L619" s="1" t="s">
        <v>2737</v>
      </c>
      <c r="M619" t="s">
        <v>3036</v>
      </c>
      <c r="N619" t="str">
        <f t="shared" si="19"/>
        <v>(29才・新　潟)</v>
      </c>
    </row>
    <row r="620" spans="1:14" ht="15" customHeight="1">
      <c r="A620" t="str">
        <f t="shared" si="18"/>
        <v>小島　佳紀</v>
      </c>
      <c r="B620" s="1">
        <v>157</v>
      </c>
      <c r="C620" s="5" t="s">
        <v>1385</v>
      </c>
      <c r="D620" s="1" t="s">
        <v>3069</v>
      </c>
      <c r="E620" s="4" t="s">
        <v>1382</v>
      </c>
      <c r="F620" s="93" t="s">
        <v>1386</v>
      </c>
      <c r="G620" s="4" t="s">
        <v>1387</v>
      </c>
      <c r="H620" s="1" t="s">
        <v>1388</v>
      </c>
      <c r="I620" s="19" t="s">
        <v>2276</v>
      </c>
      <c r="J620" s="1">
        <v>157</v>
      </c>
      <c r="K620" s="5" t="s">
        <v>1385</v>
      </c>
      <c r="L620" s="1" t="s">
        <v>2738</v>
      </c>
      <c r="M620" t="s">
        <v>3036</v>
      </c>
      <c r="N620" t="str">
        <f t="shared" si="19"/>
        <v>(54才・新　潟)</v>
      </c>
    </row>
    <row r="621" spans="1:14" ht="15" customHeight="1">
      <c r="A621" t="str">
        <f t="shared" si="18"/>
        <v>小池　拓郎</v>
      </c>
      <c r="B621" s="1">
        <v>157</v>
      </c>
      <c r="C621" s="5" t="s">
        <v>1389</v>
      </c>
      <c r="D621" s="1" t="s">
        <v>3069</v>
      </c>
      <c r="E621" s="4" t="s">
        <v>1382</v>
      </c>
      <c r="F621" s="93" t="s">
        <v>1390</v>
      </c>
      <c r="G621" s="4" t="s">
        <v>1391</v>
      </c>
      <c r="H621" s="1" t="s">
        <v>1392</v>
      </c>
      <c r="I621" s="19" t="s">
        <v>2276</v>
      </c>
      <c r="J621" s="1">
        <v>157</v>
      </c>
      <c r="K621" s="5" t="s">
        <v>1389</v>
      </c>
      <c r="L621" s="1" t="s">
        <v>2739</v>
      </c>
      <c r="M621" t="s">
        <v>3036</v>
      </c>
      <c r="N621" t="str">
        <f t="shared" si="19"/>
        <v>(37才・新　潟)</v>
      </c>
    </row>
    <row r="622" spans="1:14" ht="15" customHeight="1">
      <c r="A622" t="str">
        <f t="shared" si="18"/>
        <v>神田　翔真</v>
      </c>
      <c r="B622" s="1">
        <v>162</v>
      </c>
      <c r="C622" s="5" t="s">
        <v>1475</v>
      </c>
      <c r="D622" s="1" t="s">
        <v>3069</v>
      </c>
      <c r="E622" s="4" t="s">
        <v>1476</v>
      </c>
      <c r="F622" s="93" t="s">
        <v>1477</v>
      </c>
      <c r="G622" s="4" t="s">
        <v>1478</v>
      </c>
      <c r="H622" s="1" t="s">
        <v>1122</v>
      </c>
      <c r="I622" s="19" t="s">
        <v>2277</v>
      </c>
      <c r="J622" s="1">
        <v>162</v>
      </c>
      <c r="K622" s="5" t="s">
        <v>1475</v>
      </c>
      <c r="L622" s="1" t="s">
        <v>2740</v>
      </c>
      <c r="M622" t="s">
        <v>3036</v>
      </c>
      <c r="N622" t="str">
        <f t="shared" si="19"/>
        <v>(21才・新　潟)</v>
      </c>
    </row>
    <row r="623" spans="1:14" ht="15" customHeight="1">
      <c r="A623" t="str">
        <f t="shared" si="18"/>
        <v>高橋　一穂</v>
      </c>
      <c r="B623" s="1">
        <v>162</v>
      </c>
      <c r="C623" s="5" t="s">
        <v>1479</v>
      </c>
      <c r="D623" s="1" t="s">
        <v>3069</v>
      </c>
      <c r="E623" s="4" t="s">
        <v>1476</v>
      </c>
      <c r="F623" s="93" t="s">
        <v>1480</v>
      </c>
      <c r="G623" s="4" t="s">
        <v>1481</v>
      </c>
      <c r="H623" s="1" t="s">
        <v>1122</v>
      </c>
      <c r="I623" s="19" t="s">
        <v>2277</v>
      </c>
      <c r="J623" s="1">
        <v>162</v>
      </c>
      <c r="K623" s="5" t="s">
        <v>1479</v>
      </c>
      <c r="L623" s="1" t="s">
        <v>2741</v>
      </c>
      <c r="M623" t="s">
        <v>3036</v>
      </c>
      <c r="N623" t="str">
        <f t="shared" si="19"/>
        <v>(21才・新　潟)</v>
      </c>
    </row>
    <row r="624" spans="1:14" ht="15" customHeight="1">
      <c r="A624" t="str">
        <f t="shared" si="18"/>
        <v>佐藤結名子</v>
      </c>
      <c r="B624" s="1">
        <v>162</v>
      </c>
      <c r="C624" s="5" t="s">
        <v>1482</v>
      </c>
      <c r="D624" s="1" t="s">
        <v>3069</v>
      </c>
      <c r="E624" s="4" t="s">
        <v>1476</v>
      </c>
      <c r="F624" s="93" t="s">
        <v>1483</v>
      </c>
      <c r="G624" s="4" t="s">
        <v>1484</v>
      </c>
      <c r="H624" s="1" t="s">
        <v>1485</v>
      </c>
      <c r="I624" s="19" t="s">
        <v>2277</v>
      </c>
      <c r="J624" s="1">
        <v>162</v>
      </c>
      <c r="K624" s="5" t="s">
        <v>1482</v>
      </c>
      <c r="L624" s="1" t="s">
        <v>1483</v>
      </c>
      <c r="M624" t="s">
        <v>3036</v>
      </c>
      <c r="N624" t="str">
        <f t="shared" si="19"/>
        <v>(20才・新　潟)</v>
      </c>
    </row>
    <row r="625" spans="1:14" ht="15" customHeight="1">
      <c r="A625" t="str">
        <f t="shared" si="18"/>
        <v>宮崎　翔平</v>
      </c>
      <c r="B625" s="1">
        <v>163</v>
      </c>
      <c r="C625" s="5" t="s">
        <v>1502</v>
      </c>
      <c r="D625" s="1" t="s">
        <v>3087</v>
      </c>
      <c r="E625" s="4" t="s">
        <v>1493</v>
      </c>
      <c r="F625" s="93" t="s">
        <v>1503</v>
      </c>
      <c r="G625" s="4" t="s">
        <v>1504</v>
      </c>
      <c r="H625" s="1" t="s">
        <v>1505</v>
      </c>
      <c r="I625" s="19" t="s">
        <v>2278</v>
      </c>
      <c r="J625" s="1">
        <v>163</v>
      </c>
      <c r="K625" s="5" t="s">
        <v>1502</v>
      </c>
      <c r="L625" s="1" t="s">
        <v>2742</v>
      </c>
      <c r="M625" t="s">
        <v>3058</v>
      </c>
      <c r="N625" t="str">
        <f t="shared" si="19"/>
        <v>(32才・富　山)</v>
      </c>
    </row>
    <row r="626" spans="1:14" ht="15" customHeight="1">
      <c r="A626" t="str">
        <f t="shared" si="18"/>
        <v>東　賢司郎</v>
      </c>
      <c r="B626" s="1">
        <v>163</v>
      </c>
      <c r="C626" s="5" t="s">
        <v>1506</v>
      </c>
      <c r="D626" s="1" t="s">
        <v>3087</v>
      </c>
      <c r="E626" s="4" t="s">
        <v>1493</v>
      </c>
      <c r="F626" s="93" t="s">
        <v>1507</v>
      </c>
      <c r="G626" s="4" t="s">
        <v>1508</v>
      </c>
      <c r="H626" s="1" t="s">
        <v>1509</v>
      </c>
      <c r="I626" s="19" t="s">
        <v>2278</v>
      </c>
      <c r="J626" s="1">
        <v>163</v>
      </c>
      <c r="K626" s="5" t="s">
        <v>1506</v>
      </c>
      <c r="L626" s="1" t="s">
        <v>2743</v>
      </c>
      <c r="M626" t="s">
        <v>3058</v>
      </c>
      <c r="N626" t="str">
        <f t="shared" si="19"/>
        <v>(19才・富　山)</v>
      </c>
    </row>
    <row r="627" spans="1:14" ht="15" customHeight="1">
      <c r="A627" t="str">
        <f t="shared" si="18"/>
        <v>杉岡　祐依</v>
      </c>
      <c r="B627" s="1">
        <v>163</v>
      </c>
      <c r="C627" s="5" t="s">
        <v>1510</v>
      </c>
      <c r="D627" s="1" t="s">
        <v>3087</v>
      </c>
      <c r="E627" s="4" t="s">
        <v>1493</v>
      </c>
      <c r="F627" s="93" t="s">
        <v>1511</v>
      </c>
      <c r="G627" s="4" t="s">
        <v>1512</v>
      </c>
      <c r="H627" s="1" t="s">
        <v>1513</v>
      </c>
      <c r="I627" s="19" t="s">
        <v>2278</v>
      </c>
      <c r="J627" s="1">
        <v>163</v>
      </c>
      <c r="K627" s="5" t="s">
        <v>1510</v>
      </c>
      <c r="L627" s="1" t="s">
        <v>2744</v>
      </c>
      <c r="M627" t="s">
        <v>3058</v>
      </c>
      <c r="N627" t="str">
        <f t="shared" si="19"/>
        <v>(22才・富　山)</v>
      </c>
    </row>
    <row r="628" spans="1:14" ht="15" customHeight="1">
      <c r="A628" t="str">
        <f t="shared" si="18"/>
        <v>紺谷　亮太</v>
      </c>
      <c r="B628" s="1">
        <v>165</v>
      </c>
      <c r="C628" s="5" t="s">
        <v>1568</v>
      </c>
      <c r="D628" s="1" t="s">
        <v>3070</v>
      </c>
      <c r="E628" s="4" t="s">
        <v>1535</v>
      </c>
      <c r="F628" s="93" t="s">
        <v>1569</v>
      </c>
      <c r="G628" s="4" t="s">
        <v>1570</v>
      </c>
      <c r="H628" s="1" t="s">
        <v>35</v>
      </c>
      <c r="I628" s="19" t="s">
        <v>2218</v>
      </c>
      <c r="J628" s="1">
        <v>165</v>
      </c>
      <c r="K628" s="5" t="s">
        <v>1568</v>
      </c>
      <c r="L628" s="1" t="s">
        <v>2745</v>
      </c>
      <c r="M628" t="s">
        <v>3037</v>
      </c>
      <c r="N628" t="str">
        <f t="shared" si="19"/>
        <v>(高１・石　川)</v>
      </c>
    </row>
    <row r="629" spans="1:14" ht="15" customHeight="1">
      <c r="A629" t="str">
        <f t="shared" si="18"/>
        <v>西見　美月</v>
      </c>
      <c r="B629" s="1">
        <v>167</v>
      </c>
      <c r="C629" s="5" t="s">
        <v>1617</v>
      </c>
      <c r="D629" s="1" t="s">
        <v>3070</v>
      </c>
      <c r="E629" s="4" t="s">
        <v>1602</v>
      </c>
      <c r="F629" s="93" t="s">
        <v>1618</v>
      </c>
      <c r="G629" s="4" t="s">
        <v>1619</v>
      </c>
      <c r="H629" s="1" t="s">
        <v>35</v>
      </c>
      <c r="I629" s="19" t="s">
        <v>2279</v>
      </c>
      <c r="J629" s="1">
        <v>167</v>
      </c>
      <c r="K629" s="5" t="s">
        <v>1617</v>
      </c>
      <c r="L629" s="1" t="s">
        <v>2746</v>
      </c>
      <c r="M629" t="s">
        <v>3037</v>
      </c>
      <c r="N629" t="str">
        <f t="shared" si="19"/>
        <v>(高１・石　川)</v>
      </c>
    </row>
    <row r="630" spans="1:14" ht="15" customHeight="1">
      <c r="A630" t="str">
        <f t="shared" si="18"/>
        <v>𠮷本　寛敬</v>
      </c>
      <c r="B630" s="1">
        <v>168</v>
      </c>
      <c r="C630" s="5" t="s">
        <v>1620</v>
      </c>
      <c r="D630" s="1" t="s">
        <v>3070</v>
      </c>
      <c r="E630" s="11" t="s">
        <v>1621</v>
      </c>
      <c r="F630" s="95" t="s">
        <v>1622</v>
      </c>
      <c r="G630" s="4" t="s">
        <v>1623</v>
      </c>
      <c r="H630" s="1" t="s">
        <v>1624</v>
      </c>
      <c r="I630" s="19" t="s">
        <v>2280</v>
      </c>
      <c r="J630" s="1">
        <v>168</v>
      </c>
      <c r="K630" s="5" t="s">
        <v>1620</v>
      </c>
      <c r="L630" s="12" t="s">
        <v>2747</v>
      </c>
      <c r="M630" t="s">
        <v>3037</v>
      </c>
      <c r="N630" t="str">
        <f t="shared" si="19"/>
        <v>(26才・石　川)</v>
      </c>
    </row>
    <row r="631" spans="1:14" ht="15" customHeight="1">
      <c r="A631" t="str">
        <f t="shared" si="18"/>
        <v>砂　　達哉</v>
      </c>
      <c r="B631" s="1">
        <v>168</v>
      </c>
      <c r="C631" s="5" t="s">
        <v>1625</v>
      </c>
      <c r="D631" s="1" t="s">
        <v>3070</v>
      </c>
      <c r="E631" s="11" t="s">
        <v>1621</v>
      </c>
      <c r="F631" s="93" t="s">
        <v>1626</v>
      </c>
      <c r="G631" s="4" t="s">
        <v>1627</v>
      </c>
      <c r="H631" s="1" t="s">
        <v>973</v>
      </c>
      <c r="I631" s="19" t="s">
        <v>2280</v>
      </c>
      <c r="J631" s="1">
        <v>168</v>
      </c>
      <c r="K631" s="5" t="s">
        <v>1625</v>
      </c>
      <c r="L631" s="1" t="s">
        <v>2843</v>
      </c>
      <c r="M631" t="s">
        <v>3037</v>
      </c>
      <c r="N631" t="str">
        <f t="shared" si="19"/>
        <v>(24才・石　川)</v>
      </c>
    </row>
    <row r="632" spans="1:14" ht="15" customHeight="1">
      <c r="A632" t="str">
        <f t="shared" si="18"/>
        <v>林　　翔子</v>
      </c>
      <c r="B632" s="1">
        <v>168</v>
      </c>
      <c r="C632" s="5" t="s">
        <v>1628</v>
      </c>
      <c r="D632" s="1" t="s">
        <v>3070</v>
      </c>
      <c r="E632" s="11" t="s">
        <v>1621</v>
      </c>
      <c r="F632" s="93" t="s">
        <v>1629</v>
      </c>
      <c r="G632" s="4" t="s">
        <v>1630</v>
      </c>
      <c r="H632" s="1" t="s">
        <v>1485</v>
      </c>
      <c r="I632" s="19" t="s">
        <v>2280</v>
      </c>
      <c r="J632" s="1">
        <v>168</v>
      </c>
      <c r="K632" s="5" t="s">
        <v>1628</v>
      </c>
      <c r="L632" s="1" t="s">
        <v>2844</v>
      </c>
      <c r="M632" t="s">
        <v>3037</v>
      </c>
      <c r="N632" t="str">
        <f t="shared" si="19"/>
        <v>(20才・石　川)</v>
      </c>
    </row>
    <row r="633" spans="1:14" ht="15" customHeight="1">
      <c r="A633" t="str">
        <f t="shared" si="18"/>
        <v>浦　　三月</v>
      </c>
      <c r="B633" s="1">
        <v>168</v>
      </c>
      <c r="C633" s="5" t="s">
        <v>1631</v>
      </c>
      <c r="D633" s="1" t="s">
        <v>3070</v>
      </c>
      <c r="E633" s="11" t="s">
        <v>1621</v>
      </c>
      <c r="F633" s="93" t="s">
        <v>1632</v>
      </c>
      <c r="G633" s="4" t="s">
        <v>1633</v>
      </c>
      <c r="H633" s="1" t="s">
        <v>1634</v>
      </c>
      <c r="I633" s="19" t="s">
        <v>2280</v>
      </c>
      <c r="J633" s="1">
        <v>168</v>
      </c>
      <c r="K633" s="5" t="s">
        <v>1631</v>
      </c>
      <c r="L633" s="1" t="s">
        <v>2845</v>
      </c>
      <c r="M633" t="s">
        <v>3037</v>
      </c>
      <c r="N633" t="str">
        <f t="shared" si="19"/>
        <v>(18才・石　川)</v>
      </c>
    </row>
    <row r="634" spans="1:14" ht="15" customHeight="1">
      <c r="A634" t="str">
        <f t="shared" si="18"/>
        <v>秋山　正太</v>
      </c>
      <c r="B634" s="1">
        <v>170</v>
      </c>
      <c r="C634" s="5" t="s">
        <v>1645</v>
      </c>
      <c r="D634" s="1" t="s">
        <v>3088</v>
      </c>
      <c r="E634" s="4" t="s">
        <v>1646</v>
      </c>
      <c r="F634" s="93" t="s">
        <v>1647</v>
      </c>
      <c r="G634" s="4" t="s">
        <v>1648</v>
      </c>
      <c r="H634" s="1" t="s">
        <v>472</v>
      </c>
      <c r="I634" s="19" t="s">
        <v>2281</v>
      </c>
      <c r="J634" s="1">
        <v>170</v>
      </c>
      <c r="K634" s="5" t="s">
        <v>1645</v>
      </c>
      <c r="L634" s="1" t="s">
        <v>2748</v>
      </c>
      <c r="M634" t="s">
        <v>3059</v>
      </c>
      <c r="N634" t="str">
        <f t="shared" si="19"/>
        <v>(25才・山　梨)</v>
      </c>
    </row>
    <row r="635" spans="1:14" ht="15" customHeight="1">
      <c r="A635" t="str">
        <f t="shared" si="18"/>
        <v>松澤　実咲</v>
      </c>
      <c r="B635" s="1">
        <v>171</v>
      </c>
      <c r="C635" s="5" t="s">
        <v>1649</v>
      </c>
      <c r="D635" s="1" t="s">
        <v>3088</v>
      </c>
      <c r="E635" s="4" t="s">
        <v>1650</v>
      </c>
      <c r="F635" s="93" t="s">
        <v>1651</v>
      </c>
      <c r="G635" s="4" t="s">
        <v>1652</v>
      </c>
      <c r="H635" s="1" t="s">
        <v>456</v>
      </c>
      <c r="I635" s="19" t="s">
        <v>2260</v>
      </c>
      <c r="J635" s="1">
        <v>171</v>
      </c>
      <c r="K635" s="5" t="s">
        <v>1649</v>
      </c>
      <c r="L635" s="1" t="s">
        <v>2749</v>
      </c>
      <c r="M635" t="s">
        <v>3059</v>
      </c>
      <c r="N635" t="str">
        <f t="shared" si="19"/>
        <v>(高３・山　梨)</v>
      </c>
    </row>
    <row r="636" spans="1:14" ht="15" customHeight="1">
      <c r="A636" t="str">
        <f t="shared" si="18"/>
        <v>札谷　実穂</v>
      </c>
      <c r="B636" s="1">
        <v>173</v>
      </c>
      <c r="C636" s="5" t="s">
        <v>1672</v>
      </c>
      <c r="D636" s="1" t="s">
        <v>3082</v>
      </c>
      <c r="E636" s="4" t="s">
        <v>1666</v>
      </c>
      <c r="F636" s="93" t="s">
        <v>1673</v>
      </c>
      <c r="G636" s="4" t="s">
        <v>1674</v>
      </c>
      <c r="H636" s="1" t="s">
        <v>460</v>
      </c>
      <c r="I636" s="19" t="s">
        <v>2244</v>
      </c>
      <c r="J636" s="1">
        <v>173</v>
      </c>
      <c r="K636" s="5" t="s">
        <v>1672</v>
      </c>
      <c r="L636" s="1" t="s">
        <v>2750</v>
      </c>
      <c r="M636" t="s">
        <v>3054</v>
      </c>
      <c r="N636" t="str">
        <f t="shared" si="19"/>
        <v>(21才・愛　知)</v>
      </c>
    </row>
    <row r="637" spans="1:14" ht="15" customHeight="1">
      <c r="A637" t="str">
        <f t="shared" si="18"/>
        <v>武藤　有紀</v>
      </c>
      <c r="B637" s="1">
        <v>174</v>
      </c>
      <c r="C637" s="5" t="s">
        <v>1685</v>
      </c>
      <c r="D637" s="1" t="s">
        <v>3082</v>
      </c>
      <c r="E637" s="4" t="s">
        <v>1682</v>
      </c>
      <c r="F637" s="93" t="s">
        <v>1686</v>
      </c>
      <c r="G637" s="4" t="s">
        <v>1687</v>
      </c>
      <c r="H637" s="1" t="s">
        <v>750</v>
      </c>
      <c r="I637" s="19" t="s">
        <v>2261</v>
      </c>
      <c r="J637" s="1">
        <v>174</v>
      </c>
      <c r="K637" s="5" t="s">
        <v>1685</v>
      </c>
      <c r="L637" s="1" t="s">
        <v>2751</v>
      </c>
      <c r="M637" t="s">
        <v>3054</v>
      </c>
      <c r="N637" t="str">
        <f t="shared" si="19"/>
        <v>(46才・愛　知)</v>
      </c>
    </row>
    <row r="638" spans="1:14" ht="15" customHeight="1">
      <c r="A638" t="str">
        <f t="shared" si="18"/>
        <v>杵川日向雅</v>
      </c>
      <c r="B638" s="1">
        <v>179</v>
      </c>
      <c r="C638" s="5" t="s">
        <v>1768</v>
      </c>
      <c r="D638" s="1" t="s">
        <v>3090</v>
      </c>
      <c r="E638" s="4" t="s">
        <v>1769</v>
      </c>
      <c r="F638" s="93" t="s">
        <v>1770</v>
      </c>
      <c r="G638" s="4" t="s">
        <v>1771</v>
      </c>
      <c r="H638" s="1" t="s">
        <v>464</v>
      </c>
      <c r="I638" s="19" t="s">
        <v>2282</v>
      </c>
      <c r="J638" s="1">
        <v>179</v>
      </c>
      <c r="K638" s="5" t="s">
        <v>1768</v>
      </c>
      <c r="L638" s="1" t="s">
        <v>1770</v>
      </c>
      <c r="M638" t="s">
        <v>3060</v>
      </c>
      <c r="N638" t="str">
        <f t="shared" si="19"/>
        <v>(19才・三　重)</v>
      </c>
    </row>
    <row r="639" spans="1:14" ht="15" customHeight="1">
      <c r="A639" t="str">
        <f t="shared" si="18"/>
        <v>河野　翔太</v>
      </c>
      <c r="B639" s="1">
        <v>180</v>
      </c>
      <c r="C639" s="5" t="s">
        <v>1772</v>
      </c>
      <c r="D639" s="1" t="s">
        <v>3091</v>
      </c>
      <c r="E639" s="4" t="s">
        <v>1773</v>
      </c>
      <c r="F639" s="93" t="s">
        <v>1774</v>
      </c>
      <c r="G639" s="4" t="s">
        <v>1775</v>
      </c>
      <c r="H639" s="1" t="s">
        <v>1776</v>
      </c>
      <c r="I639" s="19" t="s">
        <v>2283</v>
      </c>
      <c r="J639" s="1">
        <v>180</v>
      </c>
      <c r="K639" s="5" t="s">
        <v>1772</v>
      </c>
      <c r="L639" s="1" t="s">
        <v>2752</v>
      </c>
      <c r="M639" t="s">
        <v>3061</v>
      </c>
      <c r="N639" t="str">
        <f t="shared" si="19"/>
        <v>(27才・京　都)</v>
      </c>
    </row>
    <row r="640" spans="1:14" ht="15" customHeight="1">
      <c r="A640" t="str">
        <f t="shared" si="18"/>
        <v>岡田　秀樹</v>
      </c>
      <c r="B640" s="1">
        <v>182</v>
      </c>
      <c r="C640" s="5" t="s">
        <v>1793</v>
      </c>
      <c r="D640" s="1" t="s">
        <v>3083</v>
      </c>
      <c r="E640" s="4" t="s">
        <v>1794</v>
      </c>
      <c r="F640" s="93" t="s">
        <v>1795</v>
      </c>
      <c r="G640" s="4" t="s">
        <v>1796</v>
      </c>
      <c r="H640" s="1" t="s">
        <v>1797</v>
      </c>
      <c r="I640" s="19" t="s">
        <v>2284</v>
      </c>
      <c r="J640" s="1">
        <v>182</v>
      </c>
      <c r="K640" s="5" t="s">
        <v>1793</v>
      </c>
      <c r="L640" s="1" t="s">
        <v>2753</v>
      </c>
      <c r="M640" t="s">
        <v>3055</v>
      </c>
      <c r="N640" t="str">
        <f t="shared" si="19"/>
        <v>(56才・大　阪)</v>
      </c>
    </row>
    <row r="641" spans="1:14" ht="15" customHeight="1">
      <c r="A641" t="str">
        <f t="shared" si="18"/>
        <v>植西　亮太</v>
      </c>
      <c r="B641" s="1">
        <v>183</v>
      </c>
      <c r="C641" s="5" t="s">
        <v>1798</v>
      </c>
      <c r="D641" s="1" t="s">
        <v>3083</v>
      </c>
      <c r="E641" s="4" t="s">
        <v>1799</v>
      </c>
      <c r="F641" s="92" t="s">
        <v>1800</v>
      </c>
      <c r="G641" s="4" t="s">
        <v>1801</v>
      </c>
      <c r="H641" s="1" t="s">
        <v>1776</v>
      </c>
      <c r="I641" s="19" t="s">
        <v>2285</v>
      </c>
      <c r="J641" s="1">
        <v>183</v>
      </c>
      <c r="K641" s="5" t="s">
        <v>1798</v>
      </c>
      <c r="L641" s="2" t="s">
        <v>2754</v>
      </c>
      <c r="M641" t="s">
        <v>3055</v>
      </c>
      <c r="N641" t="str">
        <f t="shared" si="19"/>
        <v>(27才・大　阪)</v>
      </c>
    </row>
    <row r="642" spans="1:14" ht="15" customHeight="1">
      <c r="A642" t="str">
        <f t="shared" si="18"/>
        <v>福島　弘之</v>
      </c>
      <c r="B642" s="99">
        <v>186</v>
      </c>
      <c r="C642" s="5" t="s">
        <v>1816</v>
      </c>
      <c r="D642" s="1" t="s">
        <v>3083</v>
      </c>
      <c r="E642" s="4" t="s">
        <v>1817</v>
      </c>
      <c r="F642" s="93" t="s">
        <v>3101</v>
      </c>
      <c r="G642" s="4" t="s">
        <v>1818</v>
      </c>
      <c r="H642" s="1" t="s">
        <v>1819</v>
      </c>
      <c r="I642" s="19" t="s">
        <v>2286</v>
      </c>
      <c r="J642" s="1">
        <v>186</v>
      </c>
      <c r="K642" s="5" t="s">
        <v>1816</v>
      </c>
      <c r="L642" s="1" t="s">
        <v>3111</v>
      </c>
      <c r="M642" t="s">
        <v>3055</v>
      </c>
      <c r="N642" t="str">
        <f t="shared" si="19"/>
        <v>(41才・大　阪)</v>
      </c>
    </row>
    <row r="643" spans="1:14" ht="15" customHeight="1">
      <c r="A643" t="str">
        <f t="shared" ref="A643:A661" si="20">F643</f>
        <v>糸数めぐみ</v>
      </c>
      <c r="B643" s="1">
        <v>186</v>
      </c>
      <c r="C643" s="5" t="s">
        <v>1820</v>
      </c>
      <c r="D643" s="1" t="s">
        <v>3083</v>
      </c>
      <c r="E643" s="4" t="s">
        <v>1817</v>
      </c>
      <c r="F643" s="93" t="s">
        <v>1821</v>
      </c>
      <c r="G643" s="4" t="s">
        <v>1822</v>
      </c>
      <c r="H643" s="1" t="s">
        <v>1823</v>
      </c>
      <c r="I643" s="19" t="s">
        <v>2286</v>
      </c>
      <c r="J643" s="1">
        <v>186</v>
      </c>
      <c r="K643" s="5" t="s">
        <v>1820</v>
      </c>
      <c r="L643" s="1" t="s">
        <v>1821</v>
      </c>
      <c r="M643" t="s">
        <v>3055</v>
      </c>
      <c r="N643" t="str">
        <f t="shared" ref="N643:N661" si="21">"("&amp;H643&amp;"・"&amp;M643&amp;")"</f>
        <v>(31才・大　阪)</v>
      </c>
    </row>
    <row r="644" spans="1:14" ht="15" customHeight="1">
      <c r="A644" t="str">
        <f t="shared" si="20"/>
        <v>寺西　聡子</v>
      </c>
      <c r="B644" s="1">
        <v>186</v>
      </c>
      <c r="C644" s="5" t="s">
        <v>1824</v>
      </c>
      <c r="D644" s="1" t="s">
        <v>3083</v>
      </c>
      <c r="E644" s="4" t="s">
        <v>1817</v>
      </c>
      <c r="F644" s="93" t="s">
        <v>1825</v>
      </c>
      <c r="G644" s="4" t="s">
        <v>1826</v>
      </c>
      <c r="H644" s="1" t="s">
        <v>1207</v>
      </c>
      <c r="I644" s="19" t="s">
        <v>2286</v>
      </c>
      <c r="J644" s="1">
        <v>186</v>
      </c>
      <c r="K644" s="5" t="s">
        <v>1824</v>
      </c>
      <c r="L644" s="1" t="s">
        <v>2755</v>
      </c>
      <c r="M644" t="s">
        <v>3055</v>
      </c>
      <c r="N644" t="str">
        <f t="shared" si="21"/>
        <v>(26才・大　阪)</v>
      </c>
    </row>
    <row r="645" spans="1:14" ht="15" customHeight="1">
      <c r="A645" t="str">
        <f t="shared" si="20"/>
        <v>松石　夏実</v>
      </c>
      <c r="B645" s="1">
        <v>186</v>
      </c>
      <c r="C645" s="5" t="s">
        <v>1827</v>
      </c>
      <c r="D645" s="1" t="s">
        <v>3083</v>
      </c>
      <c r="E645" s="4" t="s">
        <v>1817</v>
      </c>
      <c r="F645" s="93" t="s">
        <v>1828</v>
      </c>
      <c r="G645" s="4" t="s">
        <v>1829</v>
      </c>
      <c r="H645" s="1" t="s">
        <v>880</v>
      </c>
      <c r="I645" s="19" t="s">
        <v>2286</v>
      </c>
      <c r="J645" s="1">
        <v>186</v>
      </c>
      <c r="K645" s="5" t="s">
        <v>1827</v>
      </c>
      <c r="L645" s="1" t="s">
        <v>2756</v>
      </c>
      <c r="M645" t="s">
        <v>3055</v>
      </c>
      <c r="N645" t="str">
        <f t="shared" si="21"/>
        <v>(24才・大　阪)</v>
      </c>
    </row>
    <row r="646" spans="1:14" ht="15" customHeight="1">
      <c r="A646" t="str">
        <f t="shared" si="20"/>
        <v>金本　三夢</v>
      </c>
      <c r="B646" s="1">
        <v>187</v>
      </c>
      <c r="C646" s="5" t="s">
        <v>1840</v>
      </c>
      <c r="D646" s="1" t="s">
        <v>3083</v>
      </c>
      <c r="E646" s="4" t="s">
        <v>1831</v>
      </c>
      <c r="F646" s="93" t="s">
        <v>1841</v>
      </c>
      <c r="G646" s="4" t="s">
        <v>1842</v>
      </c>
      <c r="H646" s="1" t="s">
        <v>456</v>
      </c>
      <c r="I646" s="19" t="s">
        <v>2247</v>
      </c>
      <c r="J646" s="1">
        <v>187</v>
      </c>
      <c r="K646" s="5" t="s">
        <v>1840</v>
      </c>
      <c r="L646" s="1" t="s">
        <v>2757</v>
      </c>
      <c r="M646" t="s">
        <v>3055</v>
      </c>
      <c r="N646" t="str">
        <f t="shared" si="21"/>
        <v>(高３・大　阪)</v>
      </c>
    </row>
    <row r="647" spans="1:14" ht="15" customHeight="1">
      <c r="A647" t="str">
        <f t="shared" si="20"/>
        <v>岩成　　海</v>
      </c>
      <c r="B647" s="1">
        <v>187</v>
      </c>
      <c r="C647" s="5" t="s">
        <v>1843</v>
      </c>
      <c r="D647" s="10" t="s">
        <v>3083</v>
      </c>
      <c r="E647" s="4" t="s">
        <v>1831</v>
      </c>
      <c r="F647" s="93" t="s">
        <v>1844</v>
      </c>
      <c r="G647" s="4" t="s">
        <v>1845</v>
      </c>
      <c r="H647" s="1" t="s">
        <v>24</v>
      </c>
      <c r="I647" s="19" t="s">
        <v>2247</v>
      </c>
      <c r="J647" s="1">
        <v>187</v>
      </c>
      <c r="K647" s="5" t="s">
        <v>1843</v>
      </c>
      <c r="L647" s="1" t="s">
        <v>2846</v>
      </c>
      <c r="M647" t="s">
        <v>3055</v>
      </c>
      <c r="N647" t="str">
        <f t="shared" si="21"/>
        <v>(高２・大　阪)</v>
      </c>
    </row>
    <row r="648" spans="1:14" ht="15" customHeight="1">
      <c r="A648" t="str">
        <f t="shared" si="20"/>
        <v>金本　大夢</v>
      </c>
      <c r="B648" s="1">
        <v>187</v>
      </c>
      <c r="C648" s="5" t="s">
        <v>1846</v>
      </c>
      <c r="D648" s="10" t="s">
        <v>3083</v>
      </c>
      <c r="E648" s="4" t="s">
        <v>1831</v>
      </c>
      <c r="F648" s="93" t="s">
        <v>1847</v>
      </c>
      <c r="G648" s="4" t="s">
        <v>1848</v>
      </c>
      <c r="H648" s="1" t="s">
        <v>24</v>
      </c>
      <c r="I648" s="19" t="s">
        <v>2247</v>
      </c>
      <c r="J648" s="1">
        <v>187</v>
      </c>
      <c r="K648" s="5" t="s">
        <v>1846</v>
      </c>
      <c r="L648" s="1" t="s">
        <v>2758</v>
      </c>
      <c r="M648" t="s">
        <v>3055</v>
      </c>
      <c r="N648" t="str">
        <f t="shared" si="21"/>
        <v>(高２・大　阪)</v>
      </c>
    </row>
    <row r="649" spans="1:14" ht="15" customHeight="1">
      <c r="A649" t="str">
        <f t="shared" si="20"/>
        <v>西　　純平</v>
      </c>
      <c r="B649" s="1">
        <v>188</v>
      </c>
      <c r="C649" s="5" t="s">
        <v>1868</v>
      </c>
      <c r="D649" s="1" t="s">
        <v>3072</v>
      </c>
      <c r="E649" s="4" t="s">
        <v>1850</v>
      </c>
      <c r="F649" s="93" t="s">
        <v>1869</v>
      </c>
      <c r="G649" s="4" t="s">
        <v>1870</v>
      </c>
      <c r="H649" s="1" t="s">
        <v>24</v>
      </c>
      <c r="I649" s="19" t="s">
        <v>2248</v>
      </c>
      <c r="J649" s="1">
        <v>188</v>
      </c>
      <c r="K649" s="5" t="s">
        <v>1868</v>
      </c>
      <c r="L649" s="1" t="s">
        <v>2847</v>
      </c>
      <c r="M649" t="s">
        <v>3041</v>
      </c>
      <c r="N649" t="str">
        <f t="shared" si="21"/>
        <v>(高２・兵　庫)</v>
      </c>
    </row>
    <row r="650" spans="1:14" ht="15" customHeight="1">
      <c r="A650" t="str">
        <f t="shared" si="20"/>
        <v>阿部　創真</v>
      </c>
      <c r="B650" s="1">
        <v>188</v>
      </c>
      <c r="C650" s="5" t="s">
        <v>1871</v>
      </c>
      <c r="D650" s="1" t="s">
        <v>3072</v>
      </c>
      <c r="E650" s="4" t="s">
        <v>1850</v>
      </c>
      <c r="F650" s="93" t="s">
        <v>1872</v>
      </c>
      <c r="G650" s="4" t="s">
        <v>1873</v>
      </c>
      <c r="H650" s="1" t="s">
        <v>24</v>
      </c>
      <c r="I650" s="19" t="s">
        <v>2248</v>
      </c>
      <c r="J650" s="1">
        <v>188</v>
      </c>
      <c r="K650" s="5" t="s">
        <v>1871</v>
      </c>
      <c r="L650" s="1" t="s">
        <v>2759</v>
      </c>
      <c r="M650" t="s">
        <v>3041</v>
      </c>
      <c r="N650" t="str">
        <f t="shared" si="21"/>
        <v>(高２・兵　庫)</v>
      </c>
    </row>
    <row r="651" spans="1:14" ht="15" customHeight="1">
      <c r="A651" t="str">
        <f t="shared" si="20"/>
        <v>藪内　颯人</v>
      </c>
      <c r="B651" s="1">
        <v>189</v>
      </c>
      <c r="C651" s="5" t="s">
        <v>1887</v>
      </c>
      <c r="D651" s="1" t="s">
        <v>3072</v>
      </c>
      <c r="E651" s="4" t="s">
        <v>1878</v>
      </c>
      <c r="F651" s="93" t="s">
        <v>1888</v>
      </c>
      <c r="G651" s="4" t="s">
        <v>1889</v>
      </c>
      <c r="H651" s="1" t="s">
        <v>468</v>
      </c>
      <c r="I651" s="19" t="s">
        <v>2262</v>
      </c>
      <c r="J651" s="1">
        <v>189</v>
      </c>
      <c r="K651" s="5" t="s">
        <v>1887</v>
      </c>
      <c r="L651" s="1" t="s">
        <v>2760</v>
      </c>
      <c r="M651" t="s">
        <v>3041</v>
      </c>
      <c r="N651" t="str">
        <f t="shared" si="21"/>
        <v>(高１・兵　庫)</v>
      </c>
    </row>
    <row r="652" spans="1:14" ht="15" customHeight="1">
      <c r="A652" t="str">
        <f t="shared" si="20"/>
        <v>今井　理佐</v>
      </c>
      <c r="B652" s="1">
        <v>189</v>
      </c>
      <c r="C652" s="5" t="s">
        <v>1890</v>
      </c>
      <c r="D652" s="1" t="s">
        <v>3072</v>
      </c>
      <c r="E652" s="4" t="s">
        <v>1878</v>
      </c>
      <c r="F652" s="93" t="s">
        <v>1891</v>
      </c>
      <c r="G652" s="4" t="s">
        <v>1892</v>
      </c>
      <c r="H652" s="1" t="s">
        <v>472</v>
      </c>
      <c r="I652" s="19" t="s">
        <v>2262</v>
      </c>
      <c r="J652" s="1">
        <v>189</v>
      </c>
      <c r="K652" s="5" t="s">
        <v>1890</v>
      </c>
      <c r="L652" s="1" t="s">
        <v>2761</v>
      </c>
      <c r="M652" t="s">
        <v>3041</v>
      </c>
      <c r="N652" t="str">
        <f t="shared" si="21"/>
        <v>(25才・兵　庫)</v>
      </c>
    </row>
    <row r="653" spans="1:14" ht="15" customHeight="1">
      <c r="A653" t="str">
        <f t="shared" si="20"/>
        <v>田中　雄貴</v>
      </c>
      <c r="B653" s="1">
        <v>190</v>
      </c>
      <c r="C653" s="5" t="s">
        <v>1893</v>
      </c>
      <c r="D653" s="1" t="s">
        <v>3083</v>
      </c>
      <c r="E653" s="4" t="s">
        <v>1894</v>
      </c>
      <c r="F653" s="93" t="s">
        <v>1895</v>
      </c>
      <c r="G653" s="4" t="s">
        <v>1896</v>
      </c>
      <c r="H653" s="1" t="s">
        <v>1897</v>
      </c>
      <c r="I653" s="19" t="s">
        <v>2287</v>
      </c>
      <c r="J653" s="1">
        <v>190</v>
      </c>
      <c r="K653" s="5" t="s">
        <v>1893</v>
      </c>
      <c r="L653" s="1" t="s">
        <v>2762</v>
      </c>
      <c r="M653" t="s">
        <v>3055</v>
      </c>
      <c r="N653" t="str">
        <f t="shared" si="21"/>
        <v>(22才・大　阪)</v>
      </c>
    </row>
    <row r="654" spans="1:14" ht="15" customHeight="1">
      <c r="A654" t="str">
        <f t="shared" si="20"/>
        <v>鈴木ひとみ</v>
      </c>
      <c r="B654" s="1">
        <v>190</v>
      </c>
      <c r="C654" s="5" t="s">
        <v>1898</v>
      </c>
      <c r="D654" s="1" t="s">
        <v>3083</v>
      </c>
      <c r="E654" s="4" t="s">
        <v>1894</v>
      </c>
      <c r="F654" s="93" t="s">
        <v>1899</v>
      </c>
      <c r="G654" s="4" t="s">
        <v>1900</v>
      </c>
      <c r="H654" s="1" t="s">
        <v>222</v>
      </c>
      <c r="I654" s="19" t="s">
        <v>2287</v>
      </c>
      <c r="J654" s="1">
        <v>190</v>
      </c>
      <c r="K654" s="5" t="s">
        <v>1898</v>
      </c>
      <c r="L654" s="1" t="s">
        <v>1899</v>
      </c>
      <c r="M654" t="s">
        <v>3055</v>
      </c>
      <c r="N654" t="str">
        <f t="shared" si="21"/>
        <v>(20才・大　阪)</v>
      </c>
    </row>
    <row r="655" spans="1:14" ht="15" customHeight="1">
      <c r="A655" t="str">
        <f t="shared" si="20"/>
        <v>橋詰　幸輝</v>
      </c>
      <c r="B655" s="1">
        <v>190</v>
      </c>
      <c r="C655" s="5" t="s">
        <v>1901</v>
      </c>
      <c r="D655" s="1" t="s">
        <v>3083</v>
      </c>
      <c r="E655" s="4" t="s">
        <v>1894</v>
      </c>
      <c r="F655" s="93" t="s">
        <v>1902</v>
      </c>
      <c r="G655" s="4" t="s">
        <v>1903</v>
      </c>
      <c r="H655" s="1" t="s">
        <v>1904</v>
      </c>
      <c r="I655" s="19" t="s">
        <v>2287</v>
      </c>
      <c r="J655" s="1">
        <v>190</v>
      </c>
      <c r="K655" s="5" t="s">
        <v>1901</v>
      </c>
      <c r="L655" s="1" t="s">
        <v>2763</v>
      </c>
      <c r="M655" t="s">
        <v>3055</v>
      </c>
      <c r="N655" t="str">
        <f t="shared" si="21"/>
        <v>(19才・大　阪)</v>
      </c>
    </row>
    <row r="656" spans="1:14" ht="15" customHeight="1">
      <c r="A656" t="str">
        <f t="shared" si="20"/>
        <v>渡邉　有葵</v>
      </c>
      <c r="B656" s="1">
        <v>192</v>
      </c>
      <c r="C656" s="5" t="s">
        <v>1928</v>
      </c>
      <c r="D656" s="1" t="s">
        <v>3073</v>
      </c>
      <c r="E656" s="4" t="s">
        <v>2933</v>
      </c>
      <c r="F656" s="93" t="s">
        <v>1929</v>
      </c>
      <c r="G656" s="4" t="s">
        <v>1930</v>
      </c>
      <c r="H656" s="1" t="s">
        <v>1897</v>
      </c>
      <c r="I656" s="19" t="s">
        <v>3035</v>
      </c>
      <c r="J656" s="1">
        <v>192</v>
      </c>
      <c r="K656" s="5" t="s">
        <v>1928</v>
      </c>
      <c r="L656" s="1" t="s">
        <v>2764</v>
      </c>
      <c r="M656" t="s">
        <v>3034</v>
      </c>
      <c r="N656" t="str">
        <f t="shared" si="21"/>
        <v>(22才・奈　良)</v>
      </c>
    </row>
    <row r="657" spans="1:14" ht="15" customHeight="1">
      <c r="A657" t="str">
        <f t="shared" si="20"/>
        <v>髙橋　愛未</v>
      </c>
      <c r="B657" s="1">
        <v>194</v>
      </c>
      <c r="C657" s="5" t="s">
        <v>1954</v>
      </c>
      <c r="D657" s="1" t="s">
        <v>3075</v>
      </c>
      <c r="E657" s="4" t="s">
        <v>1942</v>
      </c>
      <c r="F657" s="93" t="s">
        <v>1955</v>
      </c>
      <c r="G657" s="4" t="s">
        <v>1956</v>
      </c>
      <c r="H657" s="1" t="s">
        <v>468</v>
      </c>
      <c r="I657" s="19" t="s">
        <v>2194</v>
      </c>
      <c r="J657" s="1">
        <v>194</v>
      </c>
      <c r="K657" s="5" t="s">
        <v>1954</v>
      </c>
      <c r="L657" s="1" t="s">
        <v>2765</v>
      </c>
      <c r="M657" t="s">
        <v>3044</v>
      </c>
      <c r="N657" t="str">
        <f t="shared" si="21"/>
        <v>(高１・愛　媛)</v>
      </c>
    </row>
    <row r="658" spans="1:14" ht="15" customHeight="1">
      <c r="A658" t="str">
        <f t="shared" si="20"/>
        <v>楠橋　莉帆</v>
      </c>
      <c r="B658" s="1">
        <v>194</v>
      </c>
      <c r="C658" s="5" t="s">
        <v>1957</v>
      </c>
      <c r="D658" s="1" t="s">
        <v>3075</v>
      </c>
      <c r="E658" s="4" t="s">
        <v>1942</v>
      </c>
      <c r="F658" s="93" t="s">
        <v>1958</v>
      </c>
      <c r="G658" s="4" t="s">
        <v>1959</v>
      </c>
      <c r="H658" s="1" t="s">
        <v>24</v>
      </c>
      <c r="I658" s="19" t="s">
        <v>2194</v>
      </c>
      <c r="J658" s="1">
        <v>194</v>
      </c>
      <c r="K658" s="5" t="s">
        <v>1957</v>
      </c>
      <c r="L658" s="1" t="s">
        <v>2766</v>
      </c>
      <c r="M658" t="s">
        <v>3044</v>
      </c>
      <c r="N658" t="str">
        <f t="shared" si="21"/>
        <v>(高２・愛　媛)</v>
      </c>
    </row>
    <row r="659" spans="1:14" ht="15" customHeight="1">
      <c r="A659" t="str">
        <f t="shared" si="20"/>
        <v>久保　伽藍</v>
      </c>
      <c r="B659" s="1">
        <v>197</v>
      </c>
      <c r="C659" s="5" t="s">
        <v>2011</v>
      </c>
      <c r="D659" s="1" t="s">
        <v>3085</v>
      </c>
      <c r="E659" s="4" t="s">
        <v>2003</v>
      </c>
      <c r="F659" s="92" t="s">
        <v>2012</v>
      </c>
      <c r="G659" s="4" t="s">
        <v>2013</v>
      </c>
      <c r="H659" s="1" t="s">
        <v>468</v>
      </c>
      <c r="I659" s="19" t="s">
        <v>2195</v>
      </c>
      <c r="J659" s="1">
        <v>197</v>
      </c>
      <c r="K659" s="5" t="s">
        <v>2011</v>
      </c>
      <c r="L659" s="2" t="s">
        <v>2767</v>
      </c>
      <c r="M659" t="s">
        <v>3045</v>
      </c>
      <c r="N659" t="str">
        <f t="shared" si="21"/>
        <v>(高１・大　分)</v>
      </c>
    </row>
    <row r="660" spans="1:14" ht="15" customHeight="1">
      <c r="A660" t="str">
        <f t="shared" si="20"/>
        <v>赤嶺　大翔</v>
      </c>
      <c r="B660" s="1">
        <v>201</v>
      </c>
      <c r="C660" s="5" t="s">
        <v>2154</v>
      </c>
      <c r="D660" s="1" t="s">
        <v>3077</v>
      </c>
      <c r="E660" s="4" t="s">
        <v>2942</v>
      </c>
      <c r="F660" s="93" t="s">
        <v>2155</v>
      </c>
      <c r="G660" s="4" t="s">
        <v>2156</v>
      </c>
      <c r="H660" s="1" t="s">
        <v>468</v>
      </c>
      <c r="I660" s="19" t="s">
        <v>3048</v>
      </c>
      <c r="J660" s="1">
        <v>201</v>
      </c>
      <c r="K660" s="5" t="s">
        <v>2154</v>
      </c>
      <c r="L660" s="1" t="s">
        <v>2768</v>
      </c>
      <c r="M660" t="s">
        <v>3033</v>
      </c>
      <c r="N660" t="str">
        <f t="shared" si="21"/>
        <v>(高１・沖　縄)</v>
      </c>
    </row>
    <row r="661" spans="1:14" ht="15" customHeight="1">
      <c r="A661" t="str">
        <f t="shared" si="20"/>
        <v>Aditya Sriram</v>
      </c>
      <c r="B661" s="1">
        <v>202</v>
      </c>
      <c r="C661" s="5" t="s">
        <v>2163</v>
      </c>
      <c r="D661" s="1" t="s">
        <v>3023</v>
      </c>
      <c r="E661" s="4" t="s">
        <v>2164</v>
      </c>
      <c r="F661" s="98" t="s">
        <v>2165</v>
      </c>
      <c r="G661" s="4" t="s">
        <v>2166</v>
      </c>
      <c r="H661" s="1" t="s">
        <v>468</v>
      </c>
      <c r="I661" s="19"/>
      <c r="J661" s="1">
        <v>202</v>
      </c>
      <c r="K661" s="5" t="s">
        <v>2163</v>
      </c>
      <c r="L661" s="14" t="s">
        <v>2769</v>
      </c>
      <c r="M661" t="s">
        <v>3023</v>
      </c>
      <c r="N661" t="str">
        <f t="shared" si="21"/>
        <v>(高１・アメリカ)</v>
      </c>
    </row>
  </sheetData>
  <sortState ref="B2:J661">
    <sortCondition ref="C2:C661"/>
  </sortState>
  <phoneticPr fontId="1"/>
  <conditionalFormatting sqref="M2:M661">
    <cfRule type="expression" dxfId="0" priority="1">
      <formula>LEN(L2)&lt;=3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6">
    <tabColor rgb="FF002060"/>
  </sheetPr>
  <dimension ref="A1:EG43"/>
  <sheetViews>
    <sheetView zoomScaleNormal="100" workbookViewId="0">
      <selection activeCell="CV34" sqref="CV34"/>
    </sheetView>
  </sheetViews>
  <sheetFormatPr defaultRowHeight="13.2"/>
  <cols>
    <col min="1" max="1" width="7.59765625" style="39" customWidth="1"/>
    <col min="2" max="2" width="10.59765625" style="39" customWidth="1"/>
    <col min="3" max="3" width="11.3984375" style="39" customWidth="1"/>
    <col min="4" max="4" width="0.5" style="39" customWidth="1"/>
    <col min="5" max="5" width="9.09765625" style="39" customWidth="1"/>
    <col min="6" max="6" width="0.5" style="39" customWidth="1"/>
    <col min="7" max="7" width="1.5" style="39" customWidth="1"/>
    <col min="8" max="8" width="7.59765625" style="39" customWidth="1"/>
    <col min="9" max="9" width="10.59765625" style="39" customWidth="1"/>
    <col min="10" max="10" width="11.3984375" style="39" customWidth="1"/>
    <col min="11" max="11" width="0.5" style="39" customWidth="1"/>
    <col min="12" max="12" width="9.09765625" style="39" customWidth="1"/>
    <col min="13" max="13" width="0.5" style="39" customWidth="1"/>
    <col min="14" max="14" width="1.5" style="39" customWidth="1"/>
    <col min="15" max="15" width="7.59765625" style="39" customWidth="1"/>
    <col min="16" max="16" width="10.59765625" style="39" customWidth="1"/>
    <col min="17" max="17" width="11.3984375" style="39" customWidth="1"/>
    <col min="18" max="18" width="0.5" style="39" customWidth="1"/>
    <col min="19" max="19" width="9.09765625" style="39" customWidth="1"/>
    <col min="20" max="20" width="0.5" style="39" customWidth="1"/>
    <col min="21" max="21" width="1.5" style="39" customWidth="1"/>
    <col min="22" max="22" width="7.59765625" style="39" customWidth="1"/>
    <col min="23" max="23" width="10.59765625" style="39" customWidth="1"/>
    <col min="24" max="24" width="11.3984375" style="39" customWidth="1"/>
    <col min="25" max="25" width="0.5" style="39" customWidth="1"/>
    <col min="26" max="26" width="9.09765625" style="39" customWidth="1"/>
    <col min="27" max="27" width="0.5" style="39" customWidth="1"/>
    <col min="28" max="28" width="7.59765625" style="39" customWidth="1"/>
    <col min="29" max="29" width="10.59765625" style="39" customWidth="1"/>
    <col min="30" max="30" width="11.3984375" style="39" customWidth="1"/>
    <col min="31" max="31" width="0.5" style="39" customWidth="1"/>
    <col min="32" max="32" width="9.09765625" style="39" customWidth="1"/>
    <col min="33" max="33" width="0.5" style="39" customWidth="1"/>
    <col min="34" max="34" width="1.5" style="39" customWidth="1"/>
    <col min="35" max="35" width="7.59765625" style="39" customWidth="1"/>
    <col min="36" max="36" width="10.59765625" style="39" customWidth="1"/>
    <col min="37" max="37" width="11.3984375" style="39" customWidth="1"/>
    <col min="38" max="38" width="0.5" style="39" customWidth="1"/>
    <col min="39" max="39" width="9.09765625" style="39" customWidth="1"/>
    <col min="40" max="40" width="0.5" style="39" customWidth="1"/>
    <col min="41" max="41" width="1.5" style="39" customWidth="1"/>
    <col min="42" max="42" width="7.59765625" style="39" customWidth="1"/>
    <col min="43" max="43" width="10.59765625" style="39" customWidth="1"/>
    <col min="44" max="44" width="11.3984375" style="39" customWidth="1"/>
    <col min="45" max="45" width="0.5" style="39" customWidth="1"/>
    <col min="46" max="46" width="9.09765625" style="39" customWidth="1"/>
    <col min="47" max="47" width="0.5" style="39" customWidth="1"/>
    <col min="48" max="48" width="1.5" style="39" customWidth="1"/>
    <col min="49" max="49" width="7.59765625" style="39" customWidth="1"/>
    <col min="50" max="50" width="10.59765625" style="39" customWidth="1"/>
    <col min="51" max="51" width="11.3984375" style="39" customWidth="1"/>
    <col min="52" max="52" width="0.5" style="39" customWidth="1"/>
    <col min="53" max="53" width="9.09765625" style="39" customWidth="1"/>
    <col min="54" max="54" width="0.5" style="39" customWidth="1"/>
    <col min="55" max="55" width="7.59765625" style="39" customWidth="1"/>
    <col min="56" max="56" width="10.59765625" style="39" customWidth="1"/>
    <col min="57" max="57" width="11.3984375" style="39" customWidth="1"/>
    <col min="58" max="58" width="0.5" style="39" customWidth="1"/>
    <col min="59" max="59" width="9.09765625" style="39" customWidth="1"/>
    <col min="60" max="60" width="0.5" style="39" customWidth="1"/>
    <col min="61" max="61" width="1.5" style="39" customWidth="1"/>
    <col min="62" max="62" width="7.59765625" style="39" customWidth="1"/>
    <col min="63" max="63" width="10.59765625" style="39" customWidth="1"/>
    <col min="64" max="64" width="11.3984375" style="39" customWidth="1"/>
    <col min="65" max="65" width="0.5" style="39" customWidth="1"/>
    <col min="66" max="66" width="9.09765625" style="39" customWidth="1"/>
    <col min="67" max="67" width="0.5" style="39" customWidth="1"/>
    <col min="68" max="68" width="1.5" style="39" customWidth="1"/>
    <col min="69" max="69" width="7.59765625" style="39" customWidth="1"/>
    <col min="70" max="70" width="10.59765625" style="39" customWidth="1"/>
    <col min="71" max="71" width="11.3984375" style="39" customWidth="1"/>
    <col min="72" max="72" width="0.5" style="39" customWidth="1"/>
    <col min="73" max="73" width="9.09765625" style="39" customWidth="1"/>
    <col min="74" max="74" width="0.5" style="39" customWidth="1"/>
    <col min="75" max="75" width="1.5" style="39" customWidth="1"/>
    <col min="76" max="76" width="7.59765625" style="39" customWidth="1"/>
    <col min="77" max="77" width="10.59765625" style="39" customWidth="1"/>
    <col min="78" max="78" width="11.3984375" style="39" customWidth="1"/>
    <col min="79" max="79" width="0.5" style="39" customWidth="1"/>
    <col min="80" max="80" width="9.09765625" style="39" customWidth="1"/>
    <col min="81" max="81" width="0.5" style="39" customWidth="1"/>
    <col min="82" max="82" width="7.59765625" style="39" customWidth="1"/>
    <col min="83" max="83" width="10.59765625" style="39" customWidth="1"/>
    <col min="84" max="84" width="11.3984375" style="39" customWidth="1"/>
    <col min="85" max="85" width="0.5" style="39" customWidth="1"/>
    <col min="86" max="86" width="9.09765625" style="39" customWidth="1"/>
    <col min="87" max="87" width="0.5" style="39" customWidth="1"/>
    <col min="88" max="88" width="1.5" style="39" customWidth="1"/>
    <col min="89" max="89" width="7.59765625" style="39" customWidth="1"/>
    <col min="90" max="90" width="10.59765625" style="39" customWidth="1"/>
    <col min="91" max="91" width="11.3984375" style="39" customWidth="1"/>
    <col min="92" max="92" width="0.5" style="39" customWidth="1"/>
    <col min="93" max="93" width="9.09765625" style="39" customWidth="1"/>
    <col min="94" max="94" width="0.5" style="39" customWidth="1"/>
    <col min="95" max="95" width="1.5" style="39" customWidth="1"/>
    <col min="96" max="96" width="7.59765625" style="39" customWidth="1"/>
    <col min="97" max="97" width="10.59765625" style="39" customWidth="1"/>
    <col min="98" max="98" width="11.3984375" style="39" customWidth="1"/>
    <col min="99" max="99" width="0.5" style="39" customWidth="1"/>
    <col min="100" max="100" width="9.09765625" style="39" customWidth="1"/>
    <col min="101" max="101" width="0.5" style="39" customWidth="1"/>
    <col min="102" max="102" width="1.5" style="39" customWidth="1"/>
    <col min="103" max="103" width="7.59765625" style="39" customWidth="1"/>
    <col min="104" max="104" width="10.59765625" style="39" customWidth="1"/>
    <col min="105" max="105" width="11.3984375" style="39" customWidth="1"/>
    <col min="106" max="106" width="0.5" style="39" customWidth="1"/>
    <col min="107" max="107" width="9.09765625" style="39" customWidth="1"/>
    <col min="108" max="108" width="0.5" style="39" customWidth="1"/>
    <col min="109" max="109" width="7.59765625" style="39" customWidth="1"/>
    <col min="110" max="110" width="10.59765625" style="39" customWidth="1"/>
    <col min="111" max="111" width="11.3984375" style="39" customWidth="1"/>
    <col min="112" max="112" width="0.5" style="39" customWidth="1"/>
    <col min="113" max="113" width="9.09765625" style="39" customWidth="1"/>
    <col min="114" max="114" width="0.5" style="39" customWidth="1"/>
    <col min="115" max="115" width="1.5" style="39" customWidth="1"/>
    <col min="116" max="116" width="7.59765625" style="39" customWidth="1"/>
    <col min="117" max="117" width="10.59765625" style="39" customWidth="1"/>
    <col min="118" max="118" width="11.3984375" style="39" customWidth="1"/>
    <col min="119" max="119" width="0.5" style="39" customWidth="1"/>
    <col min="120" max="120" width="9.09765625" style="39" customWidth="1"/>
    <col min="121" max="121" width="0.5" style="39" customWidth="1"/>
    <col min="122" max="122" width="1.5" style="39" customWidth="1"/>
    <col min="123" max="123" width="7.59765625" style="39" customWidth="1"/>
    <col min="124" max="124" width="10.59765625" style="39" customWidth="1"/>
    <col min="125" max="125" width="11.3984375" style="39" customWidth="1"/>
    <col min="126" max="126" width="0.5" style="39" customWidth="1"/>
    <col min="127" max="127" width="9.09765625" style="39" customWidth="1"/>
    <col min="128" max="128" width="0.5" style="39" customWidth="1"/>
    <col min="129" max="129" width="1.5" style="39" customWidth="1"/>
    <col min="130" max="130" width="7.59765625" style="39" customWidth="1"/>
    <col min="131" max="131" width="10.59765625" style="39" customWidth="1"/>
    <col min="132" max="132" width="11.3984375" style="39" customWidth="1"/>
    <col min="133" max="133" width="0.5" style="39" customWidth="1"/>
    <col min="134" max="134" width="9.09765625" style="39" customWidth="1"/>
    <col min="135" max="135" width="0.5" style="39" customWidth="1"/>
    <col min="136" max="256" width="9" style="39"/>
    <col min="257" max="257" width="7.69921875" style="39" customWidth="1"/>
    <col min="258" max="258" width="11.69921875" style="39" customWidth="1"/>
    <col min="259" max="259" width="11.3984375" style="39" customWidth="1"/>
    <col min="260" max="260" width="0.5" style="39" customWidth="1"/>
    <col min="261" max="261" width="10.69921875" style="39" customWidth="1"/>
    <col min="262" max="262" width="0.5" style="39" customWidth="1"/>
    <col min="263" max="263" width="2.3984375" style="39" customWidth="1"/>
    <col min="264" max="264" width="7.69921875" style="39" customWidth="1"/>
    <col min="265" max="265" width="11.69921875" style="39" customWidth="1"/>
    <col min="266" max="266" width="11.3984375" style="39" customWidth="1"/>
    <col min="267" max="267" width="0.5" style="39" customWidth="1"/>
    <col min="268" max="268" width="10.69921875" style="39" customWidth="1"/>
    <col min="269" max="269" width="0.5" style="39" customWidth="1"/>
    <col min="270" max="270" width="2.3984375" style="39" customWidth="1"/>
    <col min="271" max="271" width="7.69921875" style="39" customWidth="1"/>
    <col min="272" max="272" width="11.69921875" style="39" customWidth="1"/>
    <col min="273" max="273" width="11.3984375" style="39" customWidth="1"/>
    <col min="274" max="274" width="0.5" style="39" customWidth="1"/>
    <col min="275" max="275" width="10.69921875" style="39" customWidth="1"/>
    <col min="276" max="276" width="0.5" style="39" customWidth="1"/>
    <col min="277" max="277" width="2.3984375" style="39" customWidth="1"/>
    <col min="278" max="278" width="7.69921875" style="39" customWidth="1"/>
    <col min="279" max="279" width="11.69921875" style="39" customWidth="1"/>
    <col min="280" max="280" width="11.3984375" style="39" customWidth="1"/>
    <col min="281" max="281" width="0.5" style="39" customWidth="1"/>
    <col min="282" max="282" width="10.69921875" style="39" customWidth="1"/>
    <col min="283" max="283" width="0.5" style="39" customWidth="1"/>
    <col min="284" max="284" width="7.69921875" style="39" customWidth="1"/>
    <col min="285" max="285" width="11.69921875" style="39" customWidth="1"/>
    <col min="286" max="286" width="11.3984375" style="39" customWidth="1"/>
    <col min="287" max="287" width="0.5" style="39" customWidth="1"/>
    <col min="288" max="288" width="10.69921875" style="39" customWidth="1"/>
    <col min="289" max="289" width="0.5" style="39" customWidth="1"/>
    <col min="290" max="290" width="2.3984375" style="39" customWidth="1"/>
    <col min="291" max="291" width="7.69921875" style="39" customWidth="1"/>
    <col min="292" max="292" width="11.69921875" style="39" customWidth="1"/>
    <col min="293" max="293" width="11.3984375" style="39" customWidth="1"/>
    <col min="294" max="294" width="0.5" style="39" customWidth="1"/>
    <col min="295" max="295" width="10.69921875" style="39" customWidth="1"/>
    <col min="296" max="296" width="0.5" style="39" customWidth="1"/>
    <col min="297" max="297" width="2.3984375" style="39" customWidth="1"/>
    <col min="298" max="298" width="7.69921875" style="39" customWidth="1"/>
    <col min="299" max="299" width="11.69921875" style="39" customWidth="1"/>
    <col min="300" max="300" width="11.3984375" style="39" customWidth="1"/>
    <col min="301" max="301" width="0.5" style="39" customWidth="1"/>
    <col min="302" max="302" width="10.69921875" style="39" customWidth="1"/>
    <col min="303" max="303" width="0.5" style="39" customWidth="1"/>
    <col min="304" max="304" width="2.3984375" style="39" customWidth="1"/>
    <col min="305" max="305" width="7.69921875" style="39" customWidth="1"/>
    <col min="306" max="306" width="11.69921875" style="39" customWidth="1"/>
    <col min="307" max="307" width="11.3984375" style="39" customWidth="1"/>
    <col min="308" max="308" width="0.5" style="39" customWidth="1"/>
    <col min="309" max="309" width="10.69921875" style="39" customWidth="1"/>
    <col min="310" max="310" width="0.5" style="39" customWidth="1"/>
    <col min="311" max="311" width="7.69921875" style="39" customWidth="1"/>
    <col min="312" max="312" width="11.69921875" style="39" customWidth="1"/>
    <col min="313" max="313" width="11.3984375" style="39" customWidth="1"/>
    <col min="314" max="314" width="0.5" style="39" customWidth="1"/>
    <col min="315" max="315" width="10.69921875" style="39" customWidth="1"/>
    <col min="316" max="316" width="0.5" style="39" customWidth="1"/>
    <col min="317" max="317" width="2.3984375" style="39" customWidth="1"/>
    <col min="318" max="318" width="7.69921875" style="39" customWidth="1"/>
    <col min="319" max="319" width="11.69921875" style="39" customWidth="1"/>
    <col min="320" max="320" width="11.3984375" style="39" customWidth="1"/>
    <col min="321" max="321" width="0.5" style="39" customWidth="1"/>
    <col min="322" max="322" width="10.69921875" style="39" customWidth="1"/>
    <col min="323" max="323" width="0.5" style="39" customWidth="1"/>
    <col min="324" max="324" width="2.3984375" style="39" customWidth="1"/>
    <col min="325" max="325" width="7.69921875" style="39" customWidth="1"/>
    <col min="326" max="326" width="11.69921875" style="39" customWidth="1"/>
    <col min="327" max="327" width="11.3984375" style="39" customWidth="1"/>
    <col min="328" max="328" width="0.5" style="39" customWidth="1"/>
    <col min="329" max="329" width="10.69921875" style="39" customWidth="1"/>
    <col min="330" max="330" width="0.5" style="39" customWidth="1"/>
    <col min="331" max="331" width="2.3984375" style="39" customWidth="1"/>
    <col min="332" max="332" width="7.69921875" style="39" customWidth="1"/>
    <col min="333" max="333" width="11.69921875" style="39" customWidth="1"/>
    <col min="334" max="334" width="11.3984375" style="39" customWidth="1"/>
    <col min="335" max="335" width="0.5" style="39" customWidth="1"/>
    <col min="336" max="336" width="10.69921875" style="39" customWidth="1"/>
    <col min="337" max="337" width="0.5" style="39" customWidth="1"/>
    <col min="338" max="338" width="7.69921875" style="39" customWidth="1"/>
    <col min="339" max="339" width="11.69921875" style="39" customWidth="1"/>
    <col min="340" max="340" width="11.3984375" style="39" customWidth="1"/>
    <col min="341" max="341" width="0.5" style="39" customWidth="1"/>
    <col min="342" max="342" width="10.69921875" style="39" customWidth="1"/>
    <col min="343" max="343" width="0.5" style="39" customWidth="1"/>
    <col min="344" max="344" width="2.3984375" style="39" customWidth="1"/>
    <col min="345" max="345" width="7.69921875" style="39" customWidth="1"/>
    <col min="346" max="346" width="11.69921875" style="39" customWidth="1"/>
    <col min="347" max="347" width="11.3984375" style="39" customWidth="1"/>
    <col min="348" max="348" width="0.5" style="39" customWidth="1"/>
    <col min="349" max="349" width="10.69921875" style="39" customWidth="1"/>
    <col min="350" max="350" width="0.5" style="39" customWidth="1"/>
    <col min="351" max="351" width="2.3984375" style="39" customWidth="1"/>
    <col min="352" max="352" width="7.69921875" style="39" customWidth="1"/>
    <col min="353" max="353" width="11.69921875" style="39" customWidth="1"/>
    <col min="354" max="354" width="11.3984375" style="39" customWidth="1"/>
    <col min="355" max="355" width="0.5" style="39" customWidth="1"/>
    <col min="356" max="356" width="10.69921875" style="39" customWidth="1"/>
    <col min="357" max="357" width="0.5" style="39" customWidth="1"/>
    <col min="358" max="358" width="2.3984375" style="39" customWidth="1"/>
    <col min="359" max="359" width="7.69921875" style="39" customWidth="1"/>
    <col min="360" max="360" width="11.69921875" style="39" customWidth="1"/>
    <col min="361" max="361" width="11.3984375" style="39" customWidth="1"/>
    <col min="362" max="362" width="0.5" style="39" customWidth="1"/>
    <col min="363" max="363" width="10.69921875" style="39" customWidth="1"/>
    <col min="364" max="364" width="0.5" style="39" customWidth="1"/>
    <col min="365" max="365" width="7.69921875" style="39" customWidth="1"/>
    <col min="366" max="366" width="11.69921875" style="39" customWidth="1"/>
    <col min="367" max="367" width="11.3984375" style="39" customWidth="1"/>
    <col min="368" max="368" width="0.5" style="39" customWidth="1"/>
    <col min="369" max="369" width="10.69921875" style="39" customWidth="1"/>
    <col min="370" max="370" width="0.5" style="39" customWidth="1"/>
    <col min="371" max="371" width="2.3984375" style="39" customWidth="1"/>
    <col min="372" max="372" width="7.69921875" style="39" customWidth="1"/>
    <col min="373" max="373" width="11.69921875" style="39" customWidth="1"/>
    <col min="374" max="374" width="11.3984375" style="39" customWidth="1"/>
    <col min="375" max="375" width="0.5" style="39" customWidth="1"/>
    <col min="376" max="376" width="10.69921875" style="39" customWidth="1"/>
    <col min="377" max="377" width="0.5" style="39" customWidth="1"/>
    <col min="378" max="378" width="2.3984375" style="39" customWidth="1"/>
    <col min="379" max="379" width="7.69921875" style="39" customWidth="1"/>
    <col min="380" max="380" width="11.69921875" style="39" customWidth="1"/>
    <col min="381" max="381" width="11.3984375" style="39" customWidth="1"/>
    <col min="382" max="382" width="0.5" style="39" customWidth="1"/>
    <col min="383" max="383" width="10.69921875" style="39" customWidth="1"/>
    <col min="384" max="384" width="0.5" style="39" customWidth="1"/>
    <col min="385" max="385" width="2.3984375" style="39" customWidth="1"/>
    <col min="386" max="386" width="7.69921875" style="39" customWidth="1"/>
    <col min="387" max="387" width="11.69921875" style="39" customWidth="1"/>
    <col min="388" max="388" width="11.3984375" style="39" customWidth="1"/>
    <col min="389" max="389" width="0.5" style="39" customWidth="1"/>
    <col min="390" max="390" width="10.69921875" style="39" customWidth="1"/>
    <col min="391" max="391" width="0.5" style="39" customWidth="1"/>
    <col min="392" max="512" width="9" style="39"/>
    <col min="513" max="513" width="7.69921875" style="39" customWidth="1"/>
    <col min="514" max="514" width="11.69921875" style="39" customWidth="1"/>
    <col min="515" max="515" width="11.3984375" style="39" customWidth="1"/>
    <col min="516" max="516" width="0.5" style="39" customWidth="1"/>
    <col min="517" max="517" width="10.69921875" style="39" customWidth="1"/>
    <col min="518" max="518" width="0.5" style="39" customWidth="1"/>
    <col min="519" max="519" width="2.3984375" style="39" customWidth="1"/>
    <col min="520" max="520" width="7.69921875" style="39" customWidth="1"/>
    <col min="521" max="521" width="11.69921875" style="39" customWidth="1"/>
    <col min="522" max="522" width="11.3984375" style="39" customWidth="1"/>
    <col min="523" max="523" width="0.5" style="39" customWidth="1"/>
    <col min="524" max="524" width="10.69921875" style="39" customWidth="1"/>
    <col min="525" max="525" width="0.5" style="39" customWidth="1"/>
    <col min="526" max="526" width="2.3984375" style="39" customWidth="1"/>
    <col min="527" max="527" width="7.69921875" style="39" customWidth="1"/>
    <col min="528" max="528" width="11.69921875" style="39" customWidth="1"/>
    <col min="529" max="529" width="11.3984375" style="39" customWidth="1"/>
    <col min="530" max="530" width="0.5" style="39" customWidth="1"/>
    <col min="531" max="531" width="10.69921875" style="39" customWidth="1"/>
    <col min="532" max="532" width="0.5" style="39" customWidth="1"/>
    <col min="533" max="533" width="2.3984375" style="39" customWidth="1"/>
    <col min="534" max="534" width="7.69921875" style="39" customWidth="1"/>
    <col min="535" max="535" width="11.69921875" style="39" customWidth="1"/>
    <col min="536" max="536" width="11.3984375" style="39" customWidth="1"/>
    <col min="537" max="537" width="0.5" style="39" customWidth="1"/>
    <col min="538" max="538" width="10.69921875" style="39" customWidth="1"/>
    <col min="539" max="539" width="0.5" style="39" customWidth="1"/>
    <col min="540" max="540" width="7.69921875" style="39" customWidth="1"/>
    <col min="541" max="541" width="11.69921875" style="39" customWidth="1"/>
    <col min="542" max="542" width="11.3984375" style="39" customWidth="1"/>
    <col min="543" max="543" width="0.5" style="39" customWidth="1"/>
    <col min="544" max="544" width="10.69921875" style="39" customWidth="1"/>
    <col min="545" max="545" width="0.5" style="39" customWidth="1"/>
    <col min="546" max="546" width="2.3984375" style="39" customWidth="1"/>
    <col min="547" max="547" width="7.69921875" style="39" customWidth="1"/>
    <col min="548" max="548" width="11.69921875" style="39" customWidth="1"/>
    <col min="549" max="549" width="11.3984375" style="39" customWidth="1"/>
    <col min="550" max="550" width="0.5" style="39" customWidth="1"/>
    <col min="551" max="551" width="10.69921875" style="39" customWidth="1"/>
    <col min="552" max="552" width="0.5" style="39" customWidth="1"/>
    <col min="553" max="553" width="2.3984375" style="39" customWidth="1"/>
    <col min="554" max="554" width="7.69921875" style="39" customWidth="1"/>
    <col min="555" max="555" width="11.69921875" style="39" customWidth="1"/>
    <col min="556" max="556" width="11.3984375" style="39" customWidth="1"/>
    <col min="557" max="557" width="0.5" style="39" customWidth="1"/>
    <col min="558" max="558" width="10.69921875" style="39" customWidth="1"/>
    <col min="559" max="559" width="0.5" style="39" customWidth="1"/>
    <col min="560" max="560" width="2.3984375" style="39" customWidth="1"/>
    <col min="561" max="561" width="7.69921875" style="39" customWidth="1"/>
    <col min="562" max="562" width="11.69921875" style="39" customWidth="1"/>
    <col min="563" max="563" width="11.3984375" style="39" customWidth="1"/>
    <col min="564" max="564" width="0.5" style="39" customWidth="1"/>
    <col min="565" max="565" width="10.69921875" style="39" customWidth="1"/>
    <col min="566" max="566" width="0.5" style="39" customWidth="1"/>
    <col min="567" max="567" width="7.69921875" style="39" customWidth="1"/>
    <col min="568" max="568" width="11.69921875" style="39" customWidth="1"/>
    <col min="569" max="569" width="11.3984375" style="39" customWidth="1"/>
    <col min="570" max="570" width="0.5" style="39" customWidth="1"/>
    <col min="571" max="571" width="10.69921875" style="39" customWidth="1"/>
    <col min="572" max="572" width="0.5" style="39" customWidth="1"/>
    <col min="573" max="573" width="2.3984375" style="39" customWidth="1"/>
    <col min="574" max="574" width="7.69921875" style="39" customWidth="1"/>
    <col min="575" max="575" width="11.69921875" style="39" customWidth="1"/>
    <col min="576" max="576" width="11.3984375" style="39" customWidth="1"/>
    <col min="577" max="577" width="0.5" style="39" customWidth="1"/>
    <col min="578" max="578" width="10.69921875" style="39" customWidth="1"/>
    <col min="579" max="579" width="0.5" style="39" customWidth="1"/>
    <col min="580" max="580" width="2.3984375" style="39" customWidth="1"/>
    <col min="581" max="581" width="7.69921875" style="39" customWidth="1"/>
    <col min="582" max="582" width="11.69921875" style="39" customWidth="1"/>
    <col min="583" max="583" width="11.3984375" style="39" customWidth="1"/>
    <col min="584" max="584" width="0.5" style="39" customWidth="1"/>
    <col min="585" max="585" width="10.69921875" style="39" customWidth="1"/>
    <col min="586" max="586" width="0.5" style="39" customWidth="1"/>
    <col min="587" max="587" width="2.3984375" style="39" customWidth="1"/>
    <col min="588" max="588" width="7.69921875" style="39" customWidth="1"/>
    <col min="589" max="589" width="11.69921875" style="39" customWidth="1"/>
    <col min="590" max="590" width="11.3984375" style="39" customWidth="1"/>
    <col min="591" max="591" width="0.5" style="39" customWidth="1"/>
    <col min="592" max="592" width="10.69921875" style="39" customWidth="1"/>
    <col min="593" max="593" width="0.5" style="39" customWidth="1"/>
    <col min="594" max="594" width="7.69921875" style="39" customWidth="1"/>
    <col min="595" max="595" width="11.69921875" style="39" customWidth="1"/>
    <col min="596" max="596" width="11.3984375" style="39" customWidth="1"/>
    <col min="597" max="597" width="0.5" style="39" customWidth="1"/>
    <col min="598" max="598" width="10.69921875" style="39" customWidth="1"/>
    <col min="599" max="599" width="0.5" style="39" customWidth="1"/>
    <col min="600" max="600" width="2.3984375" style="39" customWidth="1"/>
    <col min="601" max="601" width="7.69921875" style="39" customWidth="1"/>
    <col min="602" max="602" width="11.69921875" style="39" customWidth="1"/>
    <col min="603" max="603" width="11.3984375" style="39" customWidth="1"/>
    <col min="604" max="604" width="0.5" style="39" customWidth="1"/>
    <col min="605" max="605" width="10.69921875" style="39" customWidth="1"/>
    <col min="606" max="606" width="0.5" style="39" customWidth="1"/>
    <col min="607" max="607" width="2.3984375" style="39" customWidth="1"/>
    <col min="608" max="608" width="7.69921875" style="39" customWidth="1"/>
    <col min="609" max="609" width="11.69921875" style="39" customWidth="1"/>
    <col min="610" max="610" width="11.3984375" style="39" customWidth="1"/>
    <col min="611" max="611" width="0.5" style="39" customWidth="1"/>
    <col min="612" max="612" width="10.69921875" style="39" customWidth="1"/>
    <col min="613" max="613" width="0.5" style="39" customWidth="1"/>
    <col min="614" max="614" width="2.3984375" style="39" customWidth="1"/>
    <col min="615" max="615" width="7.69921875" style="39" customWidth="1"/>
    <col min="616" max="616" width="11.69921875" style="39" customWidth="1"/>
    <col min="617" max="617" width="11.3984375" style="39" customWidth="1"/>
    <col min="618" max="618" width="0.5" style="39" customWidth="1"/>
    <col min="619" max="619" width="10.69921875" style="39" customWidth="1"/>
    <col min="620" max="620" width="0.5" style="39" customWidth="1"/>
    <col min="621" max="621" width="7.69921875" style="39" customWidth="1"/>
    <col min="622" max="622" width="11.69921875" style="39" customWidth="1"/>
    <col min="623" max="623" width="11.3984375" style="39" customWidth="1"/>
    <col min="624" max="624" width="0.5" style="39" customWidth="1"/>
    <col min="625" max="625" width="10.69921875" style="39" customWidth="1"/>
    <col min="626" max="626" width="0.5" style="39" customWidth="1"/>
    <col min="627" max="627" width="2.3984375" style="39" customWidth="1"/>
    <col min="628" max="628" width="7.69921875" style="39" customWidth="1"/>
    <col min="629" max="629" width="11.69921875" style="39" customWidth="1"/>
    <col min="630" max="630" width="11.3984375" style="39" customWidth="1"/>
    <col min="631" max="631" width="0.5" style="39" customWidth="1"/>
    <col min="632" max="632" width="10.69921875" style="39" customWidth="1"/>
    <col min="633" max="633" width="0.5" style="39" customWidth="1"/>
    <col min="634" max="634" width="2.3984375" style="39" customWidth="1"/>
    <col min="635" max="635" width="7.69921875" style="39" customWidth="1"/>
    <col min="636" max="636" width="11.69921875" style="39" customWidth="1"/>
    <col min="637" max="637" width="11.3984375" style="39" customWidth="1"/>
    <col min="638" max="638" width="0.5" style="39" customWidth="1"/>
    <col min="639" max="639" width="10.69921875" style="39" customWidth="1"/>
    <col min="640" max="640" width="0.5" style="39" customWidth="1"/>
    <col min="641" max="641" width="2.3984375" style="39" customWidth="1"/>
    <col min="642" max="642" width="7.69921875" style="39" customWidth="1"/>
    <col min="643" max="643" width="11.69921875" style="39" customWidth="1"/>
    <col min="644" max="644" width="11.3984375" style="39" customWidth="1"/>
    <col min="645" max="645" width="0.5" style="39" customWidth="1"/>
    <col min="646" max="646" width="10.69921875" style="39" customWidth="1"/>
    <col min="647" max="647" width="0.5" style="39" customWidth="1"/>
    <col min="648" max="768" width="9" style="39"/>
    <col min="769" max="769" width="7.69921875" style="39" customWidth="1"/>
    <col min="770" max="770" width="11.69921875" style="39" customWidth="1"/>
    <col min="771" max="771" width="11.3984375" style="39" customWidth="1"/>
    <col min="772" max="772" width="0.5" style="39" customWidth="1"/>
    <col min="773" max="773" width="10.69921875" style="39" customWidth="1"/>
    <col min="774" max="774" width="0.5" style="39" customWidth="1"/>
    <col min="775" max="775" width="2.3984375" style="39" customWidth="1"/>
    <col min="776" max="776" width="7.69921875" style="39" customWidth="1"/>
    <col min="777" max="777" width="11.69921875" style="39" customWidth="1"/>
    <col min="778" max="778" width="11.3984375" style="39" customWidth="1"/>
    <col min="779" max="779" width="0.5" style="39" customWidth="1"/>
    <col min="780" max="780" width="10.69921875" style="39" customWidth="1"/>
    <col min="781" max="781" width="0.5" style="39" customWidth="1"/>
    <col min="782" max="782" width="2.3984375" style="39" customWidth="1"/>
    <col min="783" max="783" width="7.69921875" style="39" customWidth="1"/>
    <col min="784" max="784" width="11.69921875" style="39" customWidth="1"/>
    <col min="785" max="785" width="11.3984375" style="39" customWidth="1"/>
    <col min="786" max="786" width="0.5" style="39" customWidth="1"/>
    <col min="787" max="787" width="10.69921875" style="39" customWidth="1"/>
    <col min="788" max="788" width="0.5" style="39" customWidth="1"/>
    <col min="789" max="789" width="2.3984375" style="39" customWidth="1"/>
    <col min="790" max="790" width="7.69921875" style="39" customWidth="1"/>
    <col min="791" max="791" width="11.69921875" style="39" customWidth="1"/>
    <col min="792" max="792" width="11.3984375" style="39" customWidth="1"/>
    <col min="793" max="793" width="0.5" style="39" customWidth="1"/>
    <col min="794" max="794" width="10.69921875" style="39" customWidth="1"/>
    <col min="795" max="795" width="0.5" style="39" customWidth="1"/>
    <col min="796" max="796" width="7.69921875" style="39" customWidth="1"/>
    <col min="797" max="797" width="11.69921875" style="39" customWidth="1"/>
    <col min="798" max="798" width="11.3984375" style="39" customWidth="1"/>
    <col min="799" max="799" width="0.5" style="39" customWidth="1"/>
    <col min="800" max="800" width="10.69921875" style="39" customWidth="1"/>
    <col min="801" max="801" width="0.5" style="39" customWidth="1"/>
    <col min="802" max="802" width="2.3984375" style="39" customWidth="1"/>
    <col min="803" max="803" width="7.69921875" style="39" customWidth="1"/>
    <col min="804" max="804" width="11.69921875" style="39" customWidth="1"/>
    <col min="805" max="805" width="11.3984375" style="39" customWidth="1"/>
    <col min="806" max="806" width="0.5" style="39" customWidth="1"/>
    <col min="807" max="807" width="10.69921875" style="39" customWidth="1"/>
    <col min="808" max="808" width="0.5" style="39" customWidth="1"/>
    <col min="809" max="809" width="2.3984375" style="39" customWidth="1"/>
    <col min="810" max="810" width="7.69921875" style="39" customWidth="1"/>
    <col min="811" max="811" width="11.69921875" style="39" customWidth="1"/>
    <col min="812" max="812" width="11.3984375" style="39" customWidth="1"/>
    <col min="813" max="813" width="0.5" style="39" customWidth="1"/>
    <col min="814" max="814" width="10.69921875" style="39" customWidth="1"/>
    <col min="815" max="815" width="0.5" style="39" customWidth="1"/>
    <col min="816" max="816" width="2.3984375" style="39" customWidth="1"/>
    <col min="817" max="817" width="7.69921875" style="39" customWidth="1"/>
    <col min="818" max="818" width="11.69921875" style="39" customWidth="1"/>
    <col min="819" max="819" width="11.3984375" style="39" customWidth="1"/>
    <col min="820" max="820" width="0.5" style="39" customWidth="1"/>
    <col min="821" max="821" width="10.69921875" style="39" customWidth="1"/>
    <col min="822" max="822" width="0.5" style="39" customWidth="1"/>
    <col min="823" max="823" width="7.69921875" style="39" customWidth="1"/>
    <col min="824" max="824" width="11.69921875" style="39" customWidth="1"/>
    <col min="825" max="825" width="11.3984375" style="39" customWidth="1"/>
    <col min="826" max="826" width="0.5" style="39" customWidth="1"/>
    <col min="827" max="827" width="10.69921875" style="39" customWidth="1"/>
    <col min="828" max="828" width="0.5" style="39" customWidth="1"/>
    <col min="829" max="829" width="2.3984375" style="39" customWidth="1"/>
    <col min="830" max="830" width="7.69921875" style="39" customWidth="1"/>
    <col min="831" max="831" width="11.69921875" style="39" customWidth="1"/>
    <col min="832" max="832" width="11.3984375" style="39" customWidth="1"/>
    <col min="833" max="833" width="0.5" style="39" customWidth="1"/>
    <col min="834" max="834" width="10.69921875" style="39" customWidth="1"/>
    <col min="835" max="835" width="0.5" style="39" customWidth="1"/>
    <col min="836" max="836" width="2.3984375" style="39" customWidth="1"/>
    <col min="837" max="837" width="7.69921875" style="39" customWidth="1"/>
    <col min="838" max="838" width="11.69921875" style="39" customWidth="1"/>
    <col min="839" max="839" width="11.3984375" style="39" customWidth="1"/>
    <col min="840" max="840" width="0.5" style="39" customWidth="1"/>
    <col min="841" max="841" width="10.69921875" style="39" customWidth="1"/>
    <col min="842" max="842" width="0.5" style="39" customWidth="1"/>
    <col min="843" max="843" width="2.3984375" style="39" customWidth="1"/>
    <col min="844" max="844" width="7.69921875" style="39" customWidth="1"/>
    <col min="845" max="845" width="11.69921875" style="39" customWidth="1"/>
    <col min="846" max="846" width="11.3984375" style="39" customWidth="1"/>
    <col min="847" max="847" width="0.5" style="39" customWidth="1"/>
    <col min="848" max="848" width="10.69921875" style="39" customWidth="1"/>
    <col min="849" max="849" width="0.5" style="39" customWidth="1"/>
    <col min="850" max="850" width="7.69921875" style="39" customWidth="1"/>
    <col min="851" max="851" width="11.69921875" style="39" customWidth="1"/>
    <col min="852" max="852" width="11.3984375" style="39" customWidth="1"/>
    <col min="853" max="853" width="0.5" style="39" customWidth="1"/>
    <col min="854" max="854" width="10.69921875" style="39" customWidth="1"/>
    <col min="855" max="855" width="0.5" style="39" customWidth="1"/>
    <col min="856" max="856" width="2.3984375" style="39" customWidth="1"/>
    <col min="857" max="857" width="7.69921875" style="39" customWidth="1"/>
    <col min="858" max="858" width="11.69921875" style="39" customWidth="1"/>
    <col min="859" max="859" width="11.3984375" style="39" customWidth="1"/>
    <col min="860" max="860" width="0.5" style="39" customWidth="1"/>
    <col min="861" max="861" width="10.69921875" style="39" customWidth="1"/>
    <col min="862" max="862" width="0.5" style="39" customWidth="1"/>
    <col min="863" max="863" width="2.3984375" style="39" customWidth="1"/>
    <col min="864" max="864" width="7.69921875" style="39" customWidth="1"/>
    <col min="865" max="865" width="11.69921875" style="39" customWidth="1"/>
    <col min="866" max="866" width="11.3984375" style="39" customWidth="1"/>
    <col min="867" max="867" width="0.5" style="39" customWidth="1"/>
    <col min="868" max="868" width="10.69921875" style="39" customWidth="1"/>
    <col min="869" max="869" width="0.5" style="39" customWidth="1"/>
    <col min="870" max="870" width="2.3984375" style="39" customWidth="1"/>
    <col min="871" max="871" width="7.69921875" style="39" customWidth="1"/>
    <col min="872" max="872" width="11.69921875" style="39" customWidth="1"/>
    <col min="873" max="873" width="11.3984375" style="39" customWidth="1"/>
    <col min="874" max="874" width="0.5" style="39" customWidth="1"/>
    <col min="875" max="875" width="10.69921875" style="39" customWidth="1"/>
    <col min="876" max="876" width="0.5" style="39" customWidth="1"/>
    <col min="877" max="877" width="7.69921875" style="39" customWidth="1"/>
    <col min="878" max="878" width="11.69921875" style="39" customWidth="1"/>
    <col min="879" max="879" width="11.3984375" style="39" customWidth="1"/>
    <col min="880" max="880" width="0.5" style="39" customWidth="1"/>
    <col min="881" max="881" width="10.69921875" style="39" customWidth="1"/>
    <col min="882" max="882" width="0.5" style="39" customWidth="1"/>
    <col min="883" max="883" width="2.3984375" style="39" customWidth="1"/>
    <col min="884" max="884" width="7.69921875" style="39" customWidth="1"/>
    <col min="885" max="885" width="11.69921875" style="39" customWidth="1"/>
    <col min="886" max="886" width="11.3984375" style="39" customWidth="1"/>
    <col min="887" max="887" width="0.5" style="39" customWidth="1"/>
    <col min="888" max="888" width="10.69921875" style="39" customWidth="1"/>
    <col min="889" max="889" width="0.5" style="39" customWidth="1"/>
    <col min="890" max="890" width="2.3984375" style="39" customWidth="1"/>
    <col min="891" max="891" width="7.69921875" style="39" customWidth="1"/>
    <col min="892" max="892" width="11.69921875" style="39" customWidth="1"/>
    <col min="893" max="893" width="11.3984375" style="39" customWidth="1"/>
    <col min="894" max="894" width="0.5" style="39" customWidth="1"/>
    <col min="895" max="895" width="10.69921875" style="39" customWidth="1"/>
    <col min="896" max="896" width="0.5" style="39" customWidth="1"/>
    <col min="897" max="897" width="2.3984375" style="39" customWidth="1"/>
    <col min="898" max="898" width="7.69921875" style="39" customWidth="1"/>
    <col min="899" max="899" width="11.69921875" style="39" customWidth="1"/>
    <col min="900" max="900" width="11.3984375" style="39" customWidth="1"/>
    <col min="901" max="901" width="0.5" style="39" customWidth="1"/>
    <col min="902" max="902" width="10.69921875" style="39" customWidth="1"/>
    <col min="903" max="903" width="0.5" style="39" customWidth="1"/>
    <col min="904" max="1024" width="9" style="39"/>
    <col min="1025" max="1025" width="7.69921875" style="39" customWidth="1"/>
    <col min="1026" max="1026" width="11.69921875" style="39" customWidth="1"/>
    <col min="1027" max="1027" width="11.3984375" style="39" customWidth="1"/>
    <col min="1028" max="1028" width="0.5" style="39" customWidth="1"/>
    <col min="1029" max="1029" width="10.69921875" style="39" customWidth="1"/>
    <col min="1030" max="1030" width="0.5" style="39" customWidth="1"/>
    <col min="1031" max="1031" width="2.3984375" style="39" customWidth="1"/>
    <col min="1032" max="1032" width="7.69921875" style="39" customWidth="1"/>
    <col min="1033" max="1033" width="11.69921875" style="39" customWidth="1"/>
    <col min="1034" max="1034" width="11.3984375" style="39" customWidth="1"/>
    <col min="1035" max="1035" width="0.5" style="39" customWidth="1"/>
    <col min="1036" max="1036" width="10.69921875" style="39" customWidth="1"/>
    <col min="1037" max="1037" width="0.5" style="39" customWidth="1"/>
    <col min="1038" max="1038" width="2.3984375" style="39" customWidth="1"/>
    <col min="1039" max="1039" width="7.69921875" style="39" customWidth="1"/>
    <col min="1040" max="1040" width="11.69921875" style="39" customWidth="1"/>
    <col min="1041" max="1041" width="11.3984375" style="39" customWidth="1"/>
    <col min="1042" max="1042" width="0.5" style="39" customWidth="1"/>
    <col min="1043" max="1043" width="10.69921875" style="39" customWidth="1"/>
    <col min="1044" max="1044" width="0.5" style="39" customWidth="1"/>
    <col min="1045" max="1045" width="2.3984375" style="39" customWidth="1"/>
    <col min="1046" max="1046" width="7.69921875" style="39" customWidth="1"/>
    <col min="1047" max="1047" width="11.69921875" style="39" customWidth="1"/>
    <col min="1048" max="1048" width="11.3984375" style="39" customWidth="1"/>
    <col min="1049" max="1049" width="0.5" style="39" customWidth="1"/>
    <col min="1050" max="1050" width="10.69921875" style="39" customWidth="1"/>
    <col min="1051" max="1051" width="0.5" style="39" customWidth="1"/>
    <col min="1052" max="1052" width="7.69921875" style="39" customWidth="1"/>
    <col min="1053" max="1053" width="11.69921875" style="39" customWidth="1"/>
    <col min="1054" max="1054" width="11.3984375" style="39" customWidth="1"/>
    <col min="1055" max="1055" width="0.5" style="39" customWidth="1"/>
    <col min="1056" max="1056" width="10.69921875" style="39" customWidth="1"/>
    <col min="1057" max="1057" width="0.5" style="39" customWidth="1"/>
    <col min="1058" max="1058" width="2.3984375" style="39" customWidth="1"/>
    <col min="1059" max="1059" width="7.69921875" style="39" customWidth="1"/>
    <col min="1060" max="1060" width="11.69921875" style="39" customWidth="1"/>
    <col min="1061" max="1061" width="11.3984375" style="39" customWidth="1"/>
    <col min="1062" max="1062" width="0.5" style="39" customWidth="1"/>
    <col min="1063" max="1063" width="10.69921875" style="39" customWidth="1"/>
    <col min="1064" max="1064" width="0.5" style="39" customWidth="1"/>
    <col min="1065" max="1065" width="2.3984375" style="39" customWidth="1"/>
    <col min="1066" max="1066" width="7.69921875" style="39" customWidth="1"/>
    <col min="1067" max="1067" width="11.69921875" style="39" customWidth="1"/>
    <col min="1068" max="1068" width="11.3984375" style="39" customWidth="1"/>
    <col min="1069" max="1069" width="0.5" style="39" customWidth="1"/>
    <col min="1070" max="1070" width="10.69921875" style="39" customWidth="1"/>
    <col min="1071" max="1071" width="0.5" style="39" customWidth="1"/>
    <col min="1072" max="1072" width="2.3984375" style="39" customWidth="1"/>
    <col min="1073" max="1073" width="7.69921875" style="39" customWidth="1"/>
    <col min="1074" max="1074" width="11.69921875" style="39" customWidth="1"/>
    <col min="1075" max="1075" width="11.3984375" style="39" customWidth="1"/>
    <col min="1076" max="1076" width="0.5" style="39" customWidth="1"/>
    <col min="1077" max="1077" width="10.69921875" style="39" customWidth="1"/>
    <col min="1078" max="1078" width="0.5" style="39" customWidth="1"/>
    <col min="1079" max="1079" width="7.69921875" style="39" customWidth="1"/>
    <col min="1080" max="1080" width="11.69921875" style="39" customWidth="1"/>
    <col min="1081" max="1081" width="11.3984375" style="39" customWidth="1"/>
    <col min="1082" max="1082" width="0.5" style="39" customWidth="1"/>
    <col min="1083" max="1083" width="10.69921875" style="39" customWidth="1"/>
    <col min="1084" max="1084" width="0.5" style="39" customWidth="1"/>
    <col min="1085" max="1085" width="2.3984375" style="39" customWidth="1"/>
    <col min="1086" max="1086" width="7.69921875" style="39" customWidth="1"/>
    <col min="1087" max="1087" width="11.69921875" style="39" customWidth="1"/>
    <col min="1088" max="1088" width="11.3984375" style="39" customWidth="1"/>
    <col min="1089" max="1089" width="0.5" style="39" customWidth="1"/>
    <col min="1090" max="1090" width="10.69921875" style="39" customWidth="1"/>
    <col min="1091" max="1091" width="0.5" style="39" customWidth="1"/>
    <col min="1092" max="1092" width="2.3984375" style="39" customWidth="1"/>
    <col min="1093" max="1093" width="7.69921875" style="39" customWidth="1"/>
    <col min="1094" max="1094" width="11.69921875" style="39" customWidth="1"/>
    <col min="1095" max="1095" width="11.3984375" style="39" customWidth="1"/>
    <col min="1096" max="1096" width="0.5" style="39" customWidth="1"/>
    <col min="1097" max="1097" width="10.69921875" style="39" customWidth="1"/>
    <col min="1098" max="1098" width="0.5" style="39" customWidth="1"/>
    <col min="1099" max="1099" width="2.3984375" style="39" customWidth="1"/>
    <col min="1100" max="1100" width="7.69921875" style="39" customWidth="1"/>
    <col min="1101" max="1101" width="11.69921875" style="39" customWidth="1"/>
    <col min="1102" max="1102" width="11.3984375" style="39" customWidth="1"/>
    <col min="1103" max="1103" width="0.5" style="39" customWidth="1"/>
    <col min="1104" max="1104" width="10.69921875" style="39" customWidth="1"/>
    <col min="1105" max="1105" width="0.5" style="39" customWidth="1"/>
    <col min="1106" max="1106" width="7.69921875" style="39" customWidth="1"/>
    <col min="1107" max="1107" width="11.69921875" style="39" customWidth="1"/>
    <col min="1108" max="1108" width="11.3984375" style="39" customWidth="1"/>
    <col min="1109" max="1109" width="0.5" style="39" customWidth="1"/>
    <col min="1110" max="1110" width="10.69921875" style="39" customWidth="1"/>
    <col min="1111" max="1111" width="0.5" style="39" customWidth="1"/>
    <col min="1112" max="1112" width="2.3984375" style="39" customWidth="1"/>
    <col min="1113" max="1113" width="7.69921875" style="39" customWidth="1"/>
    <col min="1114" max="1114" width="11.69921875" style="39" customWidth="1"/>
    <col min="1115" max="1115" width="11.3984375" style="39" customWidth="1"/>
    <col min="1116" max="1116" width="0.5" style="39" customWidth="1"/>
    <col min="1117" max="1117" width="10.69921875" style="39" customWidth="1"/>
    <col min="1118" max="1118" width="0.5" style="39" customWidth="1"/>
    <col min="1119" max="1119" width="2.3984375" style="39" customWidth="1"/>
    <col min="1120" max="1120" width="7.69921875" style="39" customWidth="1"/>
    <col min="1121" max="1121" width="11.69921875" style="39" customWidth="1"/>
    <col min="1122" max="1122" width="11.3984375" style="39" customWidth="1"/>
    <col min="1123" max="1123" width="0.5" style="39" customWidth="1"/>
    <col min="1124" max="1124" width="10.69921875" style="39" customWidth="1"/>
    <col min="1125" max="1125" width="0.5" style="39" customWidth="1"/>
    <col min="1126" max="1126" width="2.3984375" style="39" customWidth="1"/>
    <col min="1127" max="1127" width="7.69921875" style="39" customWidth="1"/>
    <col min="1128" max="1128" width="11.69921875" style="39" customWidth="1"/>
    <col min="1129" max="1129" width="11.3984375" style="39" customWidth="1"/>
    <col min="1130" max="1130" width="0.5" style="39" customWidth="1"/>
    <col min="1131" max="1131" width="10.69921875" style="39" customWidth="1"/>
    <col min="1132" max="1132" width="0.5" style="39" customWidth="1"/>
    <col min="1133" max="1133" width="7.69921875" style="39" customWidth="1"/>
    <col min="1134" max="1134" width="11.69921875" style="39" customWidth="1"/>
    <col min="1135" max="1135" width="11.3984375" style="39" customWidth="1"/>
    <col min="1136" max="1136" width="0.5" style="39" customWidth="1"/>
    <col min="1137" max="1137" width="10.69921875" style="39" customWidth="1"/>
    <col min="1138" max="1138" width="0.5" style="39" customWidth="1"/>
    <col min="1139" max="1139" width="2.3984375" style="39" customWidth="1"/>
    <col min="1140" max="1140" width="7.69921875" style="39" customWidth="1"/>
    <col min="1141" max="1141" width="11.69921875" style="39" customWidth="1"/>
    <col min="1142" max="1142" width="11.3984375" style="39" customWidth="1"/>
    <col min="1143" max="1143" width="0.5" style="39" customWidth="1"/>
    <col min="1144" max="1144" width="10.69921875" style="39" customWidth="1"/>
    <col min="1145" max="1145" width="0.5" style="39" customWidth="1"/>
    <col min="1146" max="1146" width="2.3984375" style="39" customWidth="1"/>
    <col min="1147" max="1147" width="7.69921875" style="39" customWidth="1"/>
    <col min="1148" max="1148" width="11.69921875" style="39" customWidth="1"/>
    <col min="1149" max="1149" width="11.3984375" style="39" customWidth="1"/>
    <col min="1150" max="1150" width="0.5" style="39" customWidth="1"/>
    <col min="1151" max="1151" width="10.69921875" style="39" customWidth="1"/>
    <col min="1152" max="1152" width="0.5" style="39" customWidth="1"/>
    <col min="1153" max="1153" width="2.3984375" style="39" customWidth="1"/>
    <col min="1154" max="1154" width="7.69921875" style="39" customWidth="1"/>
    <col min="1155" max="1155" width="11.69921875" style="39" customWidth="1"/>
    <col min="1156" max="1156" width="11.3984375" style="39" customWidth="1"/>
    <col min="1157" max="1157" width="0.5" style="39" customWidth="1"/>
    <col min="1158" max="1158" width="10.69921875" style="39" customWidth="1"/>
    <col min="1159" max="1159" width="0.5" style="39" customWidth="1"/>
    <col min="1160" max="1280" width="9" style="39"/>
    <col min="1281" max="1281" width="7.69921875" style="39" customWidth="1"/>
    <col min="1282" max="1282" width="11.69921875" style="39" customWidth="1"/>
    <col min="1283" max="1283" width="11.3984375" style="39" customWidth="1"/>
    <col min="1284" max="1284" width="0.5" style="39" customWidth="1"/>
    <col min="1285" max="1285" width="10.69921875" style="39" customWidth="1"/>
    <col min="1286" max="1286" width="0.5" style="39" customWidth="1"/>
    <col min="1287" max="1287" width="2.3984375" style="39" customWidth="1"/>
    <col min="1288" max="1288" width="7.69921875" style="39" customWidth="1"/>
    <col min="1289" max="1289" width="11.69921875" style="39" customWidth="1"/>
    <col min="1290" max="1290" width="11.3984375" style="39" customWidth="1"/>
    <col min="1291" max="1291" width="0.5" style="39" customWidth="1"/>
    <col min="1292" max="1292" width="10.69921875" style="39" customWidth="1"/>
    <col min="1293" max="1293" width="0.5" style="39" customWidth="1"/>
    <col min="1294" max="1294" width="2.3984375" style="39" customWidth="1"/>
    <col min="1295" max="1295" width="7.69921875" style="39" customWidth="1"/>
    <col min="1296" max="1296" width="11.69921875" style="39" customWidth="1"/>
    <col min="1297" max="1297" width="11.3984375" style="39" customWidth="1"/>
    <col min="1298" max="1298" width="0.5" style="39" customWidth="1"/>
    <col min="1299" max="1299" width="10.69921875" style="39" customWidth="1"/>
    <col min="1300" max="1300" width="0.5" style="39" customWidth="1"/>
    <col min="1301" max="1301" width="2.3984375" style="39" customWidth="1"/>
    <col min="1302" max="1302" width="7.69921875" style="39" customWidth="1"/>
    <col min="1303" max="1303" width="11.69921875" style="39" customWidth="1"/>
    <col min="1304" max="1304" width="11.3984375" style="39" customWidth="1"/>
    <col min="1305" max="1305" width="0.5" style="39" customWidth="1"/>
    <col min="1306" max="1306" width="10.69921875" style="39" customWidth="1"/>
    <col min="1307" max="1307" width="0.5" style="39" customWidth="1"/>
    <col min="1308" max="1308" width="7.69921875" style="39" customWidth="1"/>
    <col min="1309" max="1309" width="11.69921875" style="39" customWidth="1"/>
    <col min="1310" max="1310" width="11.3984375" style="39" customWidth="1"/>
    <col min="1311" max="1311" width="0.5" style="39" customWidth="1"/>
    <col min="1312" max="1312" width="10.69921875" style="39" customWidth="1"/>
    <col min="1313" max="1313" width="0.5" style="39" customWidth="1"/>
    <col min="1314" max="1314" width="2.3984375" style="39" customWidth="1"/>
    <col min="1315" max="1315" width="7.69921875" style="39" customWidth="1"/>
    <col min="1316" max="1316" width="11.69921875" style="39" customWidth="1"/>
    <col min="1317" max="1317" width="11.3984375" style="39" customWidth="1"/>
    <col min="1318" max="1318" width="0.5" style="39" customWidth="1"/>
    <col min="1319" max="1319" width="10.69921875" style="39" customWidth="1"/>
    <col min="1320" max="1320" width="0.5" style="39" customWidth="1"/>
    <col min="1321" max="1321" width="2.3984375" style="39" customWidth="1"/>
    <col min="1322" max="1322" width="7.69921875" style="39" customWidth="1"/>
    <col min="1323" max="1323" width="11.69921875" style="39" customWidth="1"/>
    <col min="1324" max="1324" width="11.3984375" style="39" customWidth="1"/>
    <col min="1325" max="1325" width="0.5" style="39" customWidth="1"/>
    <col min="1326" max="1326" width="10.69921875" style="39" customWidth="1"/>
    <col min="1327" max="1327" width="0.5" style="39" customWidth="1"/>
    <col min="1328" max="1328" width="2.3984375" style="39" customWidth="1"/>
    <col min="1329" max="1329" width="7.69921875" style="39" customWidth="1"/>
    <col min="1330" max="1330" width="11.69921875" style="39" customWidth="1"/>
    <col min="1331" max="1331" width="11.3984375" style="39" customWidth="1"/>
    <col min="1332" max="1332" width="0.5" style="39" customWidth="1"/>
    <col min="1333" max="1333" width="10.69921875" style="39" customWidth="1"/>
    <col min="1334" max="1334" width="0.5" style="39" customWidth="1"/>
    <col min="1335" max="1335" width="7.69921875" style="39" customWidth="1"/>
    <col min="1336" max="1336" width="11.69921875" style="39" customWidth="1"/>
    <col min="1337" max="1337" width="11.3984375" style="39" customWidth="1"/>
    <col min="1338" max="1338" width="0.5" style="39" customWidth="1"/>
    <col min="1339" max="1339" width="10.69921875" style="39" customWidth="1"/>
    <col min="1340" max="1340" width="0.5" style="39" customWidth="1"/>
    <col min="1341" max="1341" width="2.3984375" style="39" customWidth="1"/>
    <col min="1342" max="1342" width="7.69921875" style="39" customWidth="1"/>
    <col min="1343" max="1343" width="11.69921875" style="39" customWidth="1"/>
    <col min="1344" max="1344" width="11.3984375" style="39" customWidth="1"/>
    <col min="1345" max="1345" width="0.5" style="39" customWidth="1"/>
    <col min="1346" max="1346" width="10.69921875" style="39" customWidth="1"/>
    <col min="1347" max="1347" width="0.5" style="39" customWidth="1"/>
    <col min="1348" max="1348" width="2.3984375" style="39" customWidth="1"/>
    <col min="1349" max="1349" width="7.69921875" style="39" customWidth="1"/>
    <col min="1350" max="1350" width="11.69921875" style="39" customWidth="1"/>
    <col min="1351" max="1351" width="11.3984375" style="39" customWidth="1"/>
    <col min="1352" max="1352" width="0.5" style="39" customWidth="1"/>
    <col min="1353" max="1353" width="10.69921875" style="39" customWidth="1"/>
    <col min="1354" max="1354" width="0.5" style="39" customWidth="1"/>
    <col min="1355" max="1355" width="2.3984375" style="39" customWidth="1"/>
    <col min="1356" max="1356" width="7.69921875" style="39" customWidth="1"/>
    <col min="1357" max="1357" width="11.69921875" style="39" customWidth="1"/>
    <col min="1358" max="1358" width="11.3984375" style="39" customWidth="1"/>
    <col min="1359" max="1359" width="0.5" style="39" customWidth="1"/>
    <col min="1360" max="1360" width="10.69921875" style="39" customWidth="1"/>
    <col min="1361" max="1361" width="0.5" style="39" customWidth="1"/>
    <col min="1362" max="1362" width="7.69921875" style="39" customWidth="1"/>
    <col min="1363" max="1363" width="11.69921875" style="39" customWidth="1"/>
    <col min="1364" max="1364" width="11.3984375" style="39" customWidth="1"/>
    <col min="1365" max="1365" width="0.5" style="39" customWidth="1"/>
    <col min="1366" max="1366" width="10.69921875" style="39" customWidth="1"/>
    <col min="1367" max="1367" width="0.5" style="39" customWidth="1"/>
    <col min="1368" max="1368" width="2.3984375" style="39" customWidth="1"/>
    <col min="1369" max="1369" width="7.69921875" style="39" customWidth="1"/>
    <col min="1370" max="1370" width="11.69921875" style="39" customWidth="1"/>
    <col min="1371" max="1371" width="11.3984375" style="39" customWidth="1"/>
    <col min="1372" max="1372" width="0.5" style="39" customWidth="1"/>
    <col min="1373" max="1373" width="10.69921875" style="39" customWidth="1"/>
    <col min="1374" max="1374" width="0.5" style="39" customWidth="1"/>
    <col min="1375" max="1375" width="2.3984375" style="39" customWidth="1"/>
    <col min="1376" max="1376" width="7.69921875" style="39" customWidth="1"/>
    <col min="1377" max="1377" width="11.69921875" style="39" customWidth="1"/>
    <col min="1378" max="1378" width="11.3984375" style="39" customWidth="1"/>
    <col min="1379" max="1379" width="0.5" style="39" customWidth="1"/>
    <col min="1380" max="1380" width="10.69921875" style="39" customWidth="1"/>
    <col min="1381" max="1381" width="0.5" style="39" customWidth="1"/>
    <col min="1382" max="1382" width="2.3984375" style="39" customWidth="1"/>
    <col min="1383" max="1383" width="7.69921875" style="39" customWidth="1"/>
    <col min="1384" max="1384" width="11.69921875" style="39" customWidth="1"/>
    <col min="1385" max="1385" width="11.3984375" style="39" customWidth="1"/>
    <col min="1386" max="1386" width="0.5" style="39" customWidth="1"/>
    <col min="1387" max="1387" width="10.69921875" style="39" customWidth="1"/>
    <col min="1388" max="1388" width="0.5" style="39" customWidth="1"/>
    <col min="1389" max="1389" width="7.69921875" style="39" customWidth="1"/>
    <col min="1390" max="1390" width="11.69921875" style="39" customWidth="1"/>
    <col min="1391" max="1391" width="11.3984375" style="39" customWidth="1"/>
    <col min="1392" max="1392" width="0.5" style="39" customWidth="1"/>
    <col min="1393" max="1393" width="10.69921875" style="39" customWidth="1"/>
    <col min="1394" max="1394" width="0.5" style="39" customWidth="1"/>
    <col min="1395" max="1395" width="2.3984375" style="39" customWidth="1"/>
    <col min="1396" max="1396" width="7.69921875" style="39" customWidth="1"/>
    <col min="1397" max="1397" width="11.69921875" style="39" customWidth="1"/>
    <col min="1398" max="1398" width="11.3984375" style="39" customWidth="1"/>
    <col min="1399" max="1399" width="0.5" style="39" customWidth="1"/>
    <col min="1400" max="1400" width="10.69921875" style="39" customWidth="1"/>
    <col min="1401" max="1401" width="0.5" style="39" customWidth="1"/>
    <col min="1402" max="1402" width="2.3984375" style="39" customWidth="1"/>
    <col min="1403" max="1403" width="7.69921875" style="39" customWidth="1"/>
    <col min="1404" max="1404" width="11.69921875" style="39" customWidth="1"/>
    <col min="1405" max="1405" width="11.3984375" style="39" customWidth="1"/>
    <col min="1406" max="1406" width="0.5" style="39" customWidth="1"/>
    <col min="1407" max="1407" width="10.69921875" style="39" customWidth="1"/>
    <col min="1408" max="1408" width="0.5" style="39" customWidth="1"/>
    <col min="1409" max="1409" width="2.3984375" style="39" customWidth="1"/>
    <col min="1410" max="1410" width="7.69921875" style="39" customWidth="1"/>
    <col min="1411" max="1411" width="11.69921875" style="39" customWidth="1"/>
    <col min="1412" max="1412" width="11.3984375" style="39" customWidth="1"/>
    <col min="1413" max="1413" width="0.5" style="39" customWidth="1"/>
    <col min="1414" max="1414" width="10.69921875" style="39" customWidth="1"/>
    <col min="1415" max="1415" width="0.5" style="39" customWidth="1"/>
    <col min="1416" max="1536" width="9" style="39"/>
    <col min="1537" max="1537" width="7.69921875" style="39" customWidth="1"/>
    <col min="1538" max="1538" width="11.69921875" style="39" customWidth="1"/>
    <col min="1539" max="1539" width="11.3984375" style="39" customWidth="1"/>
    <col min="1540" max="1540" width="0.5" style="39" customWidth="1"/>
    <col min="1541" max="1541" width="10.69921875" style="39" customWidth="1"/>
    <col min="1542" max="1542" width="0.5" style="39" customWidth="1"/>
    <col min="1543" max="1543" width="2.3984375" style="39" customWidth="1"/>
    <col min="1544" max="1544" width="7.69921875" style="39" customWidth="1"/>
    <col min="1545" max="1545" width="11.69921875" style="39" customWidth="1"/>
    <col min="1546" max="1546" width="11.3984375" style="39" customWidth="1"/>
    <col min="1547" max="1547" width="0.5" style="39" customWidth="1"/>
    <col min="1548" max="1548" width="10.69921875" style="39" customWidth="1"/>
    <col min="1549" max="1549" width="0.5" style="39" customWidth="1"/>
    <col min="1550" max="1550" width="2.3984375" style="39" customWidth="1"/>
    <col min="1551" max="1551" width="7.69921875" style="39" customWidth="1"/>
    <col min="1552" max="1552" width="11.69921875" style="39" customWidth="1"/>
    <col min="1553" max="1553" width="11.3984375" style="39" customWidth="1"/>
    <col min="1554" max="1554" width="0.5" style="39" customWidth="1"/>
    <col min="1555" max="1555" width="10.69921875" style="39" customWidth="1"/>
    <col min="1556" max="1556" width="0.5" style="39" customWidth="1"/>
    <col min="1557" max="1557" width="2.3984375" style="39" customWidth="1"/>
    <col min="1558" max="1558" width="7.69921875" style="39" customWidth="1"/>
    <col min="1559" max="1559" width="11.69921875" style="39" customWidth="1"/>
    <col min="1560" max="1560" width="11.3984375" style="39" customWidth="1"/>
    <col min="1561" max="1561" width="0.5" style="39" customWidth="1"/>
    <col min="1562" max="1562" width="10.69921875" style="39" customWidth="1"/>
    <col min="1563" max="1563" width="0.5" style="39" customWidth="1"/>
    <col min="1564" max="1564" width="7.69921875" style="39" customWidth="1"/>
    <col min="1565" max="1565" width="11.69921875" style="39" customWidth="1"/>
    <col min="1566" max="1566" width="11.3984375" style="39" customWidth="1"/>
    <col min="1567" max="1567" width="0.5" style="39" customWidth="1"/>
    <col min="1568" max="1568" width="10.69921875" style="39" customWidth="1"/>
    <col min="1569" max="1569" width="0.5" style="39" customWidth="1"/>
    <col min="1570" max="1570" width="2.3984375" style="39" customWidth="1"/>
    <col min="1571" max="1571" width="7.69921875" style="39" customWidth="1"/>
    <col min="1572" max="1572" width="11.69921875" style="39" customWidth="1"/>
    <col min="1573" max="1573" width="11.3984375" style="39" customWidth="1"/>
    <col min="1574" max="1574" width="0.5" style="39" customWidth="1"/>
    <col min="1575" max="1575" width="10.69921875" style="39" customWidth="1"/>
    <col min="1576" max="1576" width="0.5" style="39" customWidth="1"/>
    <col min="1577" max="1577" width="2.3984375" style="39" customWidth="1"/>
    <col min="1578" max="1578" width="7.69921875" style="39" customWidth="1"/>
    <col min="1579" max="1579" width="11.69921875" style="39" customWidth="1"/>
    <col min="1580" max="1580" width="11.3984375" style="39" customWidth="1"/>
    <col min="1581" max="1581" width="0.5" style="39" customWidth="1"/>
    <col min="1582" max="1582" width="10.69921875" style="39" customWidth="1"/>
    <col min="1583" max="1583" width="0.5" style="39" customWidth="1"/>
    <col min="1584" max="1584" width="2.3984375" style="39" customWidth="1"/>
    <col min="1585" max="1585" width="7.69921875" style="39" customWidth="1"/>
    <col min="1586" max="1586" width="11.69921875" style="39" customWidth="1"/>
    <col min="1587" max="1587" width="11.3984375" style="39" customWidth="1"/>
    <col min="1588" max="1588" width="0.5" style="39" customWidth="1"/>
    <col min="1589" max="1589" width="10.69921875" style="39" customWidth="1"/>
    <col min="1590" max="1590" width="0.5" style="39" customWidth="1"/>
    <col min="1591" max="1591" width="7.69921875" style="39" customWidth="1"/>
    <col min="1592" max="1592" width="11.69921875" style="39" customWidth="1"/>
    <col min="1593" max="1593" width="11.3984375" style="39" customWidth="1"/>
    <col min="1594" max="1594" width="0.5" style="39" customWidth="1"/>
    <col min="1595" max="1595" width="10.69921875" style="39" customWidth="1"/>
    <col min="1596" max="1596" width="0.5" style="39" customWidth="1"/>
    <col min="1597" max="1597" width="2.3984375" style="39" customWidth="1"/>
    <col min="1598" max="1598" width="7.69921875" style="39" customWidth="1"/>
    <col min="1599" max="1599" width="11.69921875" style="39" customWidth="1"/>
    <col min="1600" max="1600" width="11.3984375" style="39" customWidth="1"/>
    <col min="1601" max="1601" width="0.5" style="39" customWidth="1"/>
    <col min="1602" max="1602" width="10.69921875" style="39" customWidth="1"/>
    <col min="1603" max="1603" width="0.5" style="39" customWidth="1"/>
    <col min="1604" max="1604" width="2.3984375" style="39" customWidth="1"/>
    <col min="1605" max="1605" width="7.69921875" style="39" customWidth="1"/>
    <col min="1606" max="1606" width="11.69921875" style="39" customWidth="1"/>
    <col min="1607" max="1607" width="11.3984375" style="39" customWidth="1"/>
    <col min="1608" max="1608" width="0.5" style="39" customWidth="1"/>
    <col min="1609" max="1609" width="10.69921875" style="39" customWidth="1"/>
    <col min="1610" max="1610" width="0.5" style="39" customWidth="1"/>
    <col min="1611" max="1611" width="2.3984375" style="39" customWidth="1"/>
    <col min="1612" max="1612" width="7.69921875" style="39" customWidth="1"/>
    <col min="1613" max="1613" width="11.69921875" style="39" customWidth="1"/>
    <col min="1614" max="1614" width="11.3984375" style="39" customWidth="1"/>
    <col min="1615" max="1615" width="0.5" style="39" customWidth="1"/>
    <col min="1616" max="1616" width="10.69921875" style="39" customWidth="1"/>
    <col min="1617" max="1617" width="0.5" style="39" customWidth="1"/>
    <col min="1618" max="1618" width="7.69921875" style="39" customWidth="1"/>
    <col min="1619" max="1619" width="11.69921875" style="39" customWidth="1"/>
    <col min="1620" max="1620" width="11.3984375" style="39" customWidth="1"/>
    <col min="1621" max="1621" width="0.5" style="39" customWidth="1"/>
    <col min="1622" max="1622" width="10.69921875" style="39" customWidth="1"/>
    <col min="1623" max="1623" width="0.5" style="39" customWidth="1"/>
    <col min="1624" max="1624" width="2.3984375" style="39" customWidth="1"/>
    <col min="1625" max="1625" width="7.69921875" style="39" customWidth="1"/>
    <col min="1626" max="1626" width="11.69921875" style="39" customWidth="1"/>
    <col min="1627" max="1627" width="11.3984375" style="39" customWidth="1"/>
    <col min="1628" max="1628" width="0.5" style="39" customWidth="1"/>
    <col min="1629" max="1629" width="10.69921875" style="39" customWidth="1"/>
    <col min="1630" max="1630" width="0.5" style="39" customWidth="1"/>
    <col min="1631" max="1631" width="2.3984375" style="39" customWidth="1"/>
    <col min="1632" max="1632" width="7.69921875" style="39" customWidth="1"/>
    <col min="1633" max="1633" width="11.69921875" style="39" customWidth="1"/>
    <col min="1634" max="1634" width="11.3984375" style="39" customWidth="1"/>
    <col min="1635" max="1635" width="0.5" style="39" customWidth="1"/>
    <col min="1636" max="1636" width="10.69921875" style="39" customWidth="1"/>
    <col min="1637" max="1637" width="0.5" style="39" customWidth="1"/>
    <col min="1638" max="1638" width="2.3984375" style="39" customWidth="1"/>
    <col min="1639" max="1639" width="7.69921875" style="39" customWidth="1"/>
    <col min="1640" max="1640" width="11.69921875" style="39" customWidth="1"/>
    <col min="1641" max="1641" width="11.3984375" style="39" customWidth="1"/>
    <col min="1642" max="1642" width="0.5" style="39" customWidth="1"/>
    <col min="1643" max="1643" width="10.69921875" style="39" customWidth="1"/>
    <col min="1644" max="1644" width="0.5" style="39" customWidth="1"/>
    <col min="1645" max="1645" width="7.69921875" style="39" customWidth="1"/>
    <col min="1646" max="1646" width="11.69921875" style="39" customWidth="1"/>
    <col min="1647" max="1647" width="11.3984375" style="39" customWidth="1"/>
    <col min="1648" max="1648" width="0.5" style="39" customWidth="1"/>
    <col min="1649" max="1649" width="10.69921875" style="39" customWidth="1"/>
    <col min="1650" max="1650" width="0.5" style="39" customWidth="1"/>
    <col min="1651" max="1651" width="2.3984375" style="39" customWidth="1"/>
    <col min="1652" max="1652" width="7.69921875" style="39" customWidth="1"/>
    <col min="1653" max="1653" width="11.69921875" style="39" customWidth="1"/>
    <col min="1654" max="1654" width="11.3984375" style="39" customWidth="1"/>
    <col min="1655" max="1655" width="0.5" style="39" customWidth="1"/>
    <col min="1656" max="1656" width="10.69921875" style="39" customWidth="1"/>
    <col min="1657" max="1657" width="0.5" style="39" customWidth="1"/>
    <col min="1658" max="1658" width="2.3984375" style="39" customWidth="1"/>
    <col min="1659" max="1659" width="7.69921875" style="39" customWidth="1"/>
    <col min="1660" max="1660" width="11.69921875" style="39" customWidth="1"/>
    <col min="1661" max="1661" width="11.3984375" style="39" customWidth="1"/>
    <col min="1662" max="1662" width="0.5" style="39" customWidth="1"/>
    <col min="1663" max="1663" width="10.69921875" style="39" customWidth="1"/>
    <col min="1664" max="1664" width="0.5" style="39" customWidth="1"/>
    <col min="1665" max="1665" width="2.3984375" style="39" customWidth="1"/>
    <col min="1666" max="1666" width="7.69921875" style="39" customWidth="1"/>
    <col min="1667" max="1667" width="11.69921875" style="39" customWidth="1"/>
    <col min="1668" max="1668" width="11.3984375" style="39" customWidth="1"/>
    <col min="1669" max="1669" width="0.5" style="39" customWidth="1"/>
    <col min="1670" max="1670" width="10.69921875" style="39" customWidth="1"/>
    <col min="1671" max="1671" width="0.5" style="39" customWidth="1"/>
    <col min="1672" max="1792" width="9" style="39"/>
    <col min="1793" max="1793" width="7.69921875" style="39" customWidth="1"/>
    <col min="1794" max="1794" width="11.69921875" style="39" customWidth="1"/>
    <col min="1795" max="1795" width="11.3984375" style="39" customWidth="1"/>
    <col min="1796" max="1796" width="0.5" style="39" customWidth="1"/>
    <col min="1797" max="1797" width="10.69921875" style="39" customWidth="1"/>
    <col min="1798" max="1798" width="0.5" style="39" customWidth="1"/>
    <col min="1799" max="1799" width="2.3984375" style="39" customWidth="1"/>
    <col min="1800" max="1800" width="7.69921875" style="39" customWidth="1"/>
    <col min="1801" max="1801" width="11.69921875" style="39" customWidth="1"/>
    <col min="1802" max="1802" width="11.3984375" style="39" customWidth="1"/>
    <col min="1803" max="1803" width="0.5" style="39" customWidth="1"/>
    <col min="1804" max="1804" width="10.69921875" style="39" customWidth="1"/>
    <col min="1805" max="1805" width="0.5" style="39" customWidth="1"/>
    <col min="1806" max="1806" width="2.3984375" style="39" customWidth="1"/>
    <col min="1807" max="1807" width="7.69921875" style="39" customWidth="1"/>
    <col min="1808" max="1808" width="11.69921875" style="39" customWidth="1"/>
    <col min="1809" max="1809" width="11.3984375" style="39" customWidth="1"/>
    <col min="1810" max="1810" width="0.5" style="39" customWidth="1"/>
    <col min="1811" max="1811" width="10.69921875" style="39" customWidth="1"/>
    <col min="1812" max="1812" width="0.5" style="39" customWidth="1"/>
    <col min="1813" max="1813" width="2.3984375" style="39" customWidth="1"/>
    <col min="1814" max="1814" width="7.69921875" style="39" customWidth="1"/>
    <col min="1815" max="1815" width="11.69921875" style="39" customWidth="1"/>
    <col min="1816" max="1816" width="11.3984375" style="39" customWidth="1"/>
    <col min="1817" max="1817" width="0.5" style="39" customWidth="1"/>
    <col min="1818" max="1818" width="10.69921875" style="39" customWidth="1"/>
    <col min="1819" max="1819" width="0.5" style="39" customWidth="1"/>
    <col min="1820" max="1820" width="7.69921875" style="39" customWidth="1"/>
    <col min="1821" max="1821" width="11.69921875" style="39" customWidth="1"/>
    <col min="1822" max="1822" width="11.3984375" style="39" customWidth="1"/>
    <col min="1823" max="1823" width="0.5" style="39" customWidth="1"/>
    <col min="1824" max="1824" width="10.69921875" style="39" customWidth="1"/>
    <col min="1825" max="1825" width="0.5" style="39" customWidth="1"/>
    <col min="1826" max="1826" width="2.3984375" style="39" customWidth="1"/>
    <col min="1827" max="1827" width="7.69921875" style="39" customWidth="1"/>
    <col min="1828" max="1828" width="11.69921875" style="39" customWidth="1"/>
    <col min="1829" max="1829" width="11.3984375" style="39" customWidth="1"/>
    <col min="1830" max="1830" width="0.5" style="39" customWidth="1"/>
    <col min="1831" max="1831" width="10.69921875" style="39" customWidth="1"/>
    <col min="1832" max="1832" width="0.5" style="39" customWidth="1"/>
    <col min="1833" max="1833" width="2.3984375" style="39" customWidth="1"/>
    <col min="1834" max="1834" width="7.69921875" style="39" customWidth="1"/>
    <col min="1835" max="1835" width="11.69921875" style="39" customWidth="1"/>
    <col min="1836" max="1836" width="11.3984375" style="39" customWidth="1"/>
    <col min="1837" max="1837" width="0.5" style="39" customWidth="1"/>
    <col min="1838" max="1838" width="10.69921875" style="39" customWidth="1"/>
    <col min="1839" max="1839" width="0.5" style="39" customWidth="1"/>
    <col min="1840" max="1840" width="2.3984375" style="39" customWidth="1"/>
    <col min="1841" max="1841" width="7.69921875" style="39" customWidth="1"/>
    <col min="1842" max="1842" width="11.69921875" style="39" customWidth="1"/>
    <col min="1843" max="1843" width="11.3984375" style="39" customWidth="1"/>
    <col min="1844" max="1844" width="0.5" style="39" customWidth="1"/>
    <col min="1845" max="1845" width="10.69921875" style="39" customWidth="1"/>
    <col min="1846" max="1846" width="0.5" style="39" customWidth="1"/>
    <col min="1847" max="1847" width="7.69921875" style="39" customWidth="1"/>
    <col min="1848" max="1848" width="11.69921875" style="39" customWidth="1"/>
    <col min="1849" max="1849" width="11.3984375" style="39" customWidth="1"/>
    <col min="1850" max="1850" width="0.5" style="39" customWidth="1"/>
    <col min="1851" max="1851" width="10.69921875" style="39" customWidth="1"/>
    <col min="1852" max="1852" width="0.5" style="39" customWidth="1"/>
    <col min="1853" max="1853" width="2.3984375" style="39" customWidth="1"/>
    <col min="1854" max="1854" width="7.69921875" style="39" customWidth="1"/>
    <col min="1855" max="1855" width="11.69921875" style="39" customWidth="1"/>
    <col min="1856" max="1856" width="11.3984375" style="39" customWidth="1"/>
    <col min="1857" max="1857" width="0.5" style="39" customWidth="1"/>
    <col min="1858" max="1858" width="10.69921875" style="39" customWidth="1"/>
    <col min="1859" max="1859" width="0.5" style="39" customWidth="1"/>
    <col min="1860" max="1860" width="2.3984375" style="39" customWidth="1"/>
    <col min="1861" max="1861" width="7.69921875" style="39" customWidth="1"/>
    <col min="1862" max="1862" width="11.69921875" style="39" customWidth="1"/>
    <col min="1863" max="1863" width="11.3984375" style="39" customWidth="1"/>
    <col min="1864" max="1864" width="0.5" style="39" customWidth="1"/>
    <col min="1865" max="1865" width="10.69921875" style="39" customWidth="1"/>
    <col min="1866" max="1866" width="0.5" style="39" customWidth="1"/>
    <col min="1867" max="1867" width="2.3984375" style="39" customWidth="1"/>
    <col min="1868" max="1868" width="7.69921875" style="39" customWidth="1"/>
    <col min="1869" max="1869" width="11.69921875" style="39" customWidth="1"/>
    <col min="1870" max="1870" width="11.3984375" style="39" customWidth="1"/>
    <col min="1871" max="1871" width="0.5" style="39" customWidth="1"/>
    <col min="1872" max="1872" width="10.69921875" style="39" customWidth="1"/>
    <col min="1873" max="1873" width="0.5" style="39" customWidth="1"/>
    <col min="1874" max="1874" width="7.69921875" style="39" customWidth="1"/>
    <col min="1875" max="1875" width="11.69921875" style="39" customWidth="1"/>
    <col min="1876" max="1876" width="11.3984375" style="39" customWidth="1"/>
    <col min="1877" max="1877" width="0.5" style="39" customWidth="1"/>
    <col min="1878" max="1878" width="10.69921875" style="39" customWidth="1"/>
    <col min="1879" max="1879" width="0.5" style="39" customWidth="1"/>
    <col min="1880" max="1880" width="2.3984375" style="39" customWidth="1"/>
    <col min="1881" max="1881" width="7.69921875" style="39" customWidth="1"/>
    <col min="1882" max="1882" width="11.69921875" style="39" customWidth="1"/>
    <col min="1883" max="1883" width="11.3984375" style="39" customWidth="1"/>
    <col min="1884" max="1884" width="0.5" style="39" customWidth="1"/>
    <col min="1885" max="1885" width="10.69921875" style="39" customWidth="1"/>
    <col min="1886" max="1886" width="0.5" style="39" customWidth="1"/>
    <col min="1887" max="1887" width="2.3984375" style="39" customWidth="1"/>
    <col min="1888" max="1888" width="7.69921875" style="39" customWidth="1"/>
    <col min="1889" max="1889" width="11.69921875" style="39" customWidth="1"/>
    <col min="1890" max="1890" width="11.3984375" style="39" customWidth="1"/>
    <col min="1891" max="1891" width="0.5" style="39" customWidth="1"/>
    <col min="1892" max="1892" width="10.69921875" style="39" customWidth="1"/>
    <col min="1893" max="1893" width="0.5" style="39" customWidth="1"/>
    <col min="1894" max="1894" width="2.3984375" style="39" customWidth="1"/>
    <col min="1895" max="1895" width="7.69921875" style="39" customWidth="1"/>
    <col min="1896" max="1896" width="11.69921875" style="39" customWidth="1"/>
    <col min="1897" max="1897" width="11.3984375" style="39" customWidth="1"/>
    <col min="1898" max="1898" width="0.5" style="39" customWidth="1"/>
    <col min="1899" max="1899" width="10.69921875" style="39" customWidth="1"/>
    <col min="1900" max="1900" width="0.5" style="39" customWidth="1"/>
    <col min="1901" max="1901" width="7.69921875" style="39" customWidth="1"/>
    <col min="1902" max="1902" width="11.69921875" style="39" customWidth="1"/>
    <col min="1903" max="1903" width="11.3984375" style="39" customWidth="1"/>
    <col min="1904" max="1904" width="0.5" style="39" customWidth="1"/>
    <col min="1905" max="1905" width="10.69921875" style="39" customWidth="1"/>
    <col min="1906" max="1906" width="0.5" style="39" customWidth="1"/>
    <col min="1907" max="1907" width="2.3984375" style="39" customWidth="1"/>
    <col min="1908" max="1908" width="7.69921875" style="39" customWidth="1"/>
    <col min="1909" max="1909" width="11.69921875" style="39" customWidth="1"/>
    <col min="1910" max="1910" width="11.3984375" style="39" customWidth="1"/>
    <col min="1911" max="1911" width="0.5" style="39" customWidth="1"/>
    <col min="1912" max="1912" width="10.69921875" style="39" customWidth="1"/>
    <col min="1913" max="1913" width="0.5" style="39" customWidth="1"/>
    <col min="1914" max="1914" width="2.3984375" style="39" customWidth="1"/>
    <col min="1915" max="1915" width="7.69921875" style="39" customWidth="1"/>
    <col min="1916" max="1916" width="11.69921875" style="39" customWidth="1"/>
    <col min="1917" max="1917" width="11.3984375" style="39" customWidth="1"/>
    <col min="1918" max="1918" width="0.5" style="39" customWidth="1"/>
    <col min="1919" max="1919" width="10.69921875" style="39" customWidth="1"/>
    <col min="1920" max="1920" width="0.5" style="39" customWidth="1"/>
    <col min="1921" max="1921" width="2.3984375" style="39" customWidth="1"/>
    <col min="1922" max="1922" width="7.69921875" style="39" customWidth="1"/>
    <col min="1923" max="1923" width="11.69921875" style="39" customWidth="1"/>
    <col min="1924" max="1924" width="11.3984375" style="39" customWidth="1"/>
    <col min="1925" max="1925" width="0.5" style="39" customWidth="1"/>
    <col min="1926" max="1926" width="10.69921875" style="39" customWidth="1"/>
    <col min="1927" max="1927" width="0.5" style="39" customWidth="1"/>
    <col min="1928" max="2048" width="9" style="39"/>
    <col min="2049" max="2049" width="7.69921875" style="39" customWidth="1"/>
    <col min="2050" max="2050" width="11.69921875" style="39" customWidth="1"/>
    <col min="2051" max="2051" width="11.3984375" style="39" customWidth="1"/>
    <col min="2052" max="2052" width="0.5" style="39" customWidth="1"/>
    <col min="2053" max="2053" width="10.69921875" style="39" customWidth="1"/>
    <col min="2054" max="2054" width="0.5" style="39" customWidth="1"/>
    <col min="2055" max="2055" width="2.3984375" style="39" customWidth="1"/>
    <col min="2056" max="2056" width="7.69921875" style="39" customWidth="1"/>
    <col min="2057" max="2057" width="11.69921875" style="39" customWidth="1"/>
    <col min="2058" max="2058" width="11.3984375" style="39" customWidth="1"/>
    <col min="2059" max="2059" width="0.5" style="39" customWidth="1"/>
    <col min="2060" max="2060" width="10.69921875" style="39" customWidth="1"/>
    <col min="2061" max="2061" width="0.5" style="39" customWidth="1"/>
    <col min="2062" max="2062" width="2.3984375" style="39" customWidth="1"/>
    <col min="2063" max="2063" width="7.69921875" style="39" customWidth="1"/>
    <col min="2064" max="2064" width="11.69921875" style="39" customWidth="1"/>
    <col min="2065" max="2065" width="11.3984375" style="39" customWidth="1"/>
    <col min="2066" max="2066" width="0.5" style="39" customWidth="1"/>
    <col min="2067" max="2067" width="10.69921875" style="39" customWidth="1"/>
    <col min="2068" max="2068" width="0.5" style="39" customWidth="1"/>
    <col min="2069" max="2069" width="2.3984375" style="39" customWidth="1"/>
    <col min="2070" max="2070" width="7.69921875" style="39" customWidth="1"/>
    <col min="2071" max="2071" width="11.69921875" style="39" customWidth="1"/>
    <col min="2072" max="2072" width="11.3984375" style="39" customWidth="1"/>
    <col min="2073" max="2073" width="0.5" style="39" customWidth="1"/>
    <col min="2074" max="2074" width="10.69921875" style="39" customWidth="1"/>
    <col min="2075" max="2075" width="0.5" style="39" customWidth="1"/>
    <col min="2076" max="2076" width="7.69921875" style="39" customWidth="1"/>
    <col min="2077" max="2077" width="11.69921875" style="39" customWidth="1"/>
    <col min="2078" max="2078" width="11.3984375" style="39" customWidth="1"/>
    <col min="2079" max="2079" width="0.5" style="39" customWidth="1"/>
    <col min="2080" max="2080" width="10.69921875" style="39" customWidth="1"/>
    <col min="2081" max="2081" width="0.5" style="39" customWidth="1"/>
    <col min="2082" max="2082" width="2.3984375" style="39" customWidth="1"/>
    <col min="2083" max="2083" width="7.69921875" style="39" customWidth="1"/>
    <col min="2084" max="2084" width="11.69921875" style="39" customWidth="1"/>
    <col min="2085" max="2085" width="11.3984375" style="39" customWidth="1"/>
    <col min="2086" max="2086" width="0.5" style="39" customWidth="1"/>
    <col min="2087" max="2087" width="10.69921875" style="39" customWidth="1"/>
    <col min="2088" max="2088" width="0.5" style="39" customWidth="1"/>
    <col min="2089" max="2089" width="2.3984375" style="39" customWidth="1"/>
    <col min="2090" max="2090" width="7.69921875" style="39" customWidth="1"/>
    <col min="2091" max="2091" width="11.69921875" style="39" customWidth="1"/>
    <col min="2092" max="2092" width="11.3984375" style="39" customWidth="1"/>
    <col min="2093" max="2093" width="0.5" style="39" customWidth="1"/>
    <col min="2094" max="2094" width="10.69921875" style="39" customWidth="1"/>
    <col min="2095" max="2095" width="0.5" style="39" customWidth="1"/>
    <col min="2096" max="2096" width="2.3984375" style="39" customWidth="1"/>
    <col min="2097" max="2097" width="7.69921875" style="39" customWidth="1"/>
    <col min="2098" max="2098" width="11.69921875" style="39" customWidth="1"/>
    <col min="2099" max="2099" width="11.3984375" style="39" customWidth="1"/>
    <col min="2100" max="2100" width="0.5" style="39" customWidth="1"/>
    <col min="2101" max="2101" width="10.69921875" style="39" customWidth="1"/>
    <col min="2102" max="2102" width="0.5" style="39" customWidth="1"/>
    <col min="2103" max="2103" width="7.69921875" style="39" customWidth="1"/>
    <col min="2104" max="2104" width="11.69921875" style="39" customWidth="1"/>
    <col min="2105" max="2105" width="11.3984375" style="39" customWidth="1"/>
    <col min="2106" max="2106" width="0.5" style="39" customWidth="1"/>
    <col min="2107" max="2107" width="10.69921875" style="39" customWidth="1"/>
    <col min="2108" max="2108" width="0.5" style="39" customWidth="1"/>
    <col min="2109" max="2109" width="2.3984375" style="39" customWidth="1"/>
    <col min="2110" max="2110" width="7.69921875" style="39" customWidth="1"/>
    <col min="2111" max="2111" width="11.69921875" style="39" customWidth="1"/>
    <col min="2112" max="2112" width="11.3984375" style="39" customWidth="1"/>
    <col min="2113" max="2113" width="0.5" style="39" customWidth="1"/>
    <col min="2114" max="2114" width="10.69921875" style="39" customWidth="1"/>
    <col min="2115" max="2115" width="0.5" style="39" customWidth="1"/>
    <col min="2116" max="2116" width="2.3984375" style="39" customWidth="1"/>
    <col min="2117" max="2117" width="7.69921875" style="39" customWidth="1"/>
    <col min="2118" max="2118" width="11.69921875" style="39" customWidth="1"/>
    <col min="2119" max="2119" width="11.3984375" style="39" customWidth="1"/>
    <col min="2120" max="2120" width="0.5" style="39" customWidth="1"/>
    <col min="2121" max="2121" width="10.69921875" style="39" customWidth="1"/>
    <col min="2122" max="2122" width="0.5" style="39" customWidth="1"/>
    <col min="2123" max="2123" width="2.3984375" style="39" customWidth="1"/>
    <col min="2124" max="2124" width="7.69921875" style="39" customWidth="1"/>
    <col min="2125" max="2125" width="11.69921875" style="39" customWidth="1"/>
    <col min="2126" max="2126" width="11.3984375" style="39" customWidth="1"/>
    <col min="2127" max="2127" width="0.5" style="39" customWidth="1"/>
    <col min="2128" max="2128" width="10.69921875" style="39" customWidth="1"/>
    <col min="2129" max="2129" width="0.5" style="39" customWidth="1"/>
    <col min="2130" max="2130" width="7.69921875" style="39" customWidth="1"/>
    <col min="2131" max="2131" width="11.69921875" style="39" customWidth="1"/>
    <col min="2132" max="2132" width="11.3984375" style="39" customWidth="1"/>
    <col min="2133" max="2133" width="0.5" style="39" customWidth="1"/>
    <col min="2134" max="2134" width="10.69921875" style="39" customWidth="1"/>
    <col min="2135" max="2135" width="0.5" style="39" customWidth="1"/>
    <col min="2136" max="2136" width="2.3984375" style="39" customWidth="1"/>
    <col min="2137" max="2137" width="7.69921875" style="39" customWidth="1"/>
    <col min="2138" max="2138" width="11.69921875" style="39" customWidth="1"/>
    <col min="2139" max="2139" width="11.3984375" style="39" customWidth="1"/>
    <col min="2140" max="2140" width="0.5" style="39" customWidth="1"/>
    <col min="2141" max="2141" width="10.69921875" style="39" customWidth="1"/>
    <col min="2142" max="2142" width="0.5" style="39" customWidth="1"/>
    <col min="2143" max="2143" width="2.3984375" style="39" customWidth="1"/>
    <col min="2144" max="2144" width="7.69921875" style="39" customWidth="1"/>
    <col min="2145" max="2145" width="11.69921875" style="39" customWidth="1"/>
    <col min="2146" max="2146" width="11.3984375" style="39" customWidth="1"/>
    <col min="2147" max="2147" width="0.5" style="39" customWidth="1"/>
    <col min="2148" max="2148" width="10.69921875" style="39" customWidth="1"/>
    <col min="2149" max="2149" width="0.5" style="39" customWidth="1"/>
    <col min="2150" max="2150" width="2.3984375" style="39" customWidth="1"/>
    <col min="2151" max="2151" width="7.69921875" style="39" customWidth="1"/>
    <col min="2152" max="2152" width="11.69921875" style="39" customWidth="1"/>
    <col min="2153" max="2153" width="11.3984375" style="39" customWidth="1"/>
    <col min="2154" max="2154" width="0.5" style="39" customWidth="1"/>
    <col min="2155" max="2155" width="10.69921875" style="39" customWidth="1"/>
    <col min="2156" max="2156" width="0.5" style="39" customWidth="1"/>
    <col min="2157" max="2157" width="7.69921875" style="39" customWidth="1"/>
    <col min="2158" max="2158" width="11.69921875" style="39" customWidth="1"/>
    <col min="2159" max="2159" width="11.3984375" style="39" customWidth="1"/>
    <col min="2160" max="2160" width="0.5" style="39" customWidth="1"/>
    <col min="2161" max="2161" width="10.69921875" style="39" customWidth="1"/>
    <col min="2162" max="2162" width="0.5" style="39" customWidth="1"/>
    <col min="2163" max="2163" width="2.3984375" style="39" customWidth="1"/>
    <col min="2164" max="2164" width="7.69921875" style="39" customWidth="1"/>
    <col min="2165" max="2165" width="11.69921875" style="39" customWidth="1"/>
    <col min="2166" max="2166" width="11.3984375" style="39" customWidth="1"/>
    <col min="2167" max="2167" width="0.5" style="39" customWidth="1"/>
    <col min="2168" max="2168" width="10.69921875" style="39" customWidth="1"/>
    <col min="2169" max="2169" width="0.5" style="39" customWidth="1"/>
    <col min="2170" max="2170" width="2.3984375" style="39" customWidth="1"/>
    <col min="2171" max="2171" width="7.69921875" style="39" customWidth="1"/>
    <col min="2172" max="2172" width="11.69921875" style="39" customWidth="1"/>
    <col min="2173" max="2173" width="11.3984375" style="39" customWidth="1"/>
    <col min="2174" max="2174" width="0.5" style="39" customWidth="1"/>
    <col min="2175" max="2175" width="10.69921875" style="39" customWidth="1"/>
    <col min="2176" max="2176" width="0.5" style="39" customWidth="1"/>
    <col min="2177" max="2177" width="2.3984375" style="39" customWidth="1"/>
    <col min="2178" max="2178" width="7.69921875" style="39" customWidth="1"/>
    <col min="2179" max="2179" width="11.69921875" style="39" customWidth="1"/>
    <col min="2180" max="2180" width="11.3984375" style="39" customWidth="1"/>
    <col min="2181" max="2181" width="0.5" style="39" customWidth="1"/>
    <col min="2182" max="2182" width="10.69921875" style="39" customWidth="1"/>
    <col min="2183" max="2183" width="0.5" style="39" customWidth="1"/>
    <col min="2184" max="2304" width="9" style="39"/>
    <col min="2305" max="2305" width="7.69921875" style="39" customWidth="1"/>
    <col min="2306" max="2306" width="11.69921875" style="39" customWidth="1"/>
    <col min="2307" max="2307" width="11.3984375" style="39" customWidth="1"/>
    <col min="2308" max="2308" width="0.5" style="39" customWidth="1"/>
    <col min="2309" max="2309" width="10.69921875" style="39" customWidth="1"/>
    <col min="2310" max="2310" width="0.5" style="39" customWidth="1"/>
    <col min="2311" max="2311" width="2.3984375" style="39" customWidth="1"/>
    <col min="2312" max="2312" width="7.69921875" style="39" customWidth="1"/>
    <col min="2313" max="2313" width="11.69921875" style="39" customWidth="1"/>
    <col min="2314" max="2314" width="11.3984375" style="39" customWidth="1"/>
    <col min="2315" max="2315" width="0.5" style="39" customWidth="1"/>
    <col min="2316" max="2316" width="10.69921875" style="39" customWidth="1"/>
    <col min="2317" max="2317" width="0.5" style="39" customWidth="1"/>
    <col min="2318" max="2318" width="2.3984375" style="39" customWidth="1"/>
    <col min="2319" max="2319" width="7.69921875" style="39" customWidth="1"/>
    <col min="2320" max="2320" width="11.69921875" style="39" customWidth="1"/>
    <col min="2321" max="2321" width="11.3984375" style="39" customWidth="1"/>
    <col min="2322" max="2322" width="0.5" style="39" customWidth="1"/>
    <col min="2323" max="2323" width="10.69921875" style="39" customWidth="1"/>
    <col min="2324" max="2324" width="0.5" style="39" customWidth="1"/>
    <col min="2325" max="2325" width="2.3984375" style="39" customWidth="1"/>
    <col min="2326" max="2326" width="7.69921875" style="39" customWidth="1"/>
    <col min="2327" max="2327" width="11.69921875" style="39" customWidth="1"/>
    <col min="2328" max="2328" width="11.3984375" style="39" customWidth="1"/>
    <col min="2329" max="2329" width="0.5" style="39" customWidth="1"/>
    <col min="2330" max="2330" width="10.69921875" style="39" customWidth="1"/>
    <col min="2331" max="2331" width="0.5" style="39" customWidth="1"/>
    <col min="2332" max="2332" width="7.69921875" style="39" customWidth="1"/>
    <col min="2333" max="2333" width="11.69921875" style="39" customWidth="1"/>
    <col min="2334" max="2334" width="11.3984375" style="39" customWidth="1"/>
    <col min="2335" max="2335" width="0.5" style="39" customWidth="1"/>
    <col min="2336" max="2336" width="10.69921875" style="39" customWidth="1"/>
    <col min="2337" max="2337" width="0.5" style="39" customWidth="1"/>
    <col min="2338" max="2338" width="2.3984375" style="39" customWidth="1"/>
    <col min="2339" max="2339" width="7.69921875" style="39" customWidth="1"/>
    <col min="2340" max="2340" width="11.69921875" style="39" customWidth="1"/>
    <col min="2341" max="2341" width="11.3984375" style="39" customWidth="1"/>
    <col min="2342" max="2342" width="0.5" style="39" customWidth="1"/>
    <col min="2343" max="2343" width="10.69921875" style="39" customWidth="1"/>
    <col min="2344" max="2344" width="0.5" style="39" customWidth="1"/>
    <col min="2345" max="2345" width="2.3984375" style="39" customWidth="1"/>
    <col min="2346" max="2346" width="7.69921875" style="39" customWidth="1"/>
    <col min="2347" max="2347" width="11.69921875" style="39" customWidth="1"/>
    <col min="2348" max="2348" width="11.3984375" style="39" customWidth="1"/>
    <col min="2349" max="2349" width="0.5" style="39" customWidth="1"/>
    <col min="2350" max="2350" width="10.69921875" style="39" customWidth="1"/>
    <col min="2351" max="2351" width="0.5" style="39" customWidth="1"/>
    <col min="2352" max="2352" width="2.3984375" style="39" customWidth="1"/>
    <col min="2353" max="2353" width="7.69921875" style="39" customWidth="1"/>
    <col min="2354" max="2354" width="11.69921875" style="39" customWidth="1"/>
    <col min="2355" max="2355" width="11.3984375" style="39" customWidth="1"/>
    <col min="2356" max="2356" width="0.5" style="39" customWidth="1"/>
    <col min="2357" max="2357" width="10.69921875" style="39" customWidth="1"/>
    <col min="2358" max="2358" width="0.5" style="39" customWidth="1"/>
    <col min="2359" max="2359" width="7.69921875" style="39" customWidth="1"/>
    <col min="2360" max="2360" width="11.69921875" style="39" customWidth="1"/>
    <col min="2361" max="2361" width="11.3984375" style="39" customWidth="1"/>
    <col min="2362" max="2362" width="0.5" style="39" customWidth="1"/>
    <col min="2363" max="2363" width="10.69921875" style="39" customWidth="1"/>
    <col min="2364" max="2364" width="0.5" style="39" customWidth="1"/>
    <col min="2365" max="2365" width="2.3984375" style="39" customWidth="1"/>
    <col min="2366" max="2366" width="7.69921875" style="39" customWidth="1"/>
    <col min="2367" max="2367" width="11.69921875" style="39" customWidth="1"/>
    <col min="2368" max="2368" width="11.3984375" style="39" customWidth="1"/>
    <col min="2369" max="2369" width="0.5" style="39" customWidth="1"/>
    <col min="2370" max="2370" width="10.69921875" style="39" customWidth="1"/>
    <col min="2371" max="2371" width="0.5" style="39" customWidth="1"/>
    <col min="2372" max="2372" width="2.3984375" style="39" customWidth="1"/>
    <col min="2373" max="2373" width="7.69921875" style="39" customWidth="1"/>
    <col min="2374" max="2374" width="11.69921875" style="39" customWidth="1"/>
    <col min="2375" max="2375" width="11.3984375" style="39" customWidth="1"/>
    <col min="2376" max="2376" width="0.5" style="39" customWidth="1"/>
    <col min="2377" max="2377" width="10.69921875" style="39" customWidth="1"/>
    <col min="2378" max="2378" width="0.5" style="39" customWidth="1"/>
    <col min="2379" max="2379" width="2.3984375" style="39" customWidth="1"/>
    <col min="2380" max="2380" width="7.69921875" style="39" customWidth="1"/>
    <col min="2381" max="2381" width="11.69921875" style="39" customWidth="1"/>
    <col min="2382" max="2382" width="11.3984375" style="39" customWidth="1"/>
    <col min="2383" max="2383" width="0.5" style="39" customWidth="1"/>
    <col min="2384" max="2384" width="10.69921875" style="39" customWidth="1"/>
    <col min="2385" max="2385" width="0.5" style="39" customWidth="1"/>
    <col min="2386" max="2386" width="7.69921875" style="39" customWidth="1"/>
    <col min="2387" max="2387" width="11.69921875" style="39" customWidth="1"/>
    <col min="2388" max="2388" width="11.3984375" style="39" customWidth="1"/>
    <col min="2389" max="2389" width="0.5" style="39" customWidth="1"/>
    <col min="2390" max="2390" width="10.69921875" style="39" customWidth="1"/>
    <col min="2391" max="2391" width="0.5" style="39" customWidth="1"/>
    <col min="2392" max="2392" width="2.3984375" style="39" customWidth="1"/>
    <col min="2393" max="2393" width="7.69921875" style="39" customWidth="1"/>
    <col min="2394" max="2394" width="11.69921875" style="39" customWidth="1"/>
    <col min="2395" max="2395" width="11.3984375" style="39" customWidth="1"/>
    <col min="2396" max="2396" width="0.5" style="39" customWidth="1"/>
    <col min="2397" max="2397" width="10.69921875" style="39" customWidth="1"/>
    <col min="2398" max="2398" width="0.5" style="39" customWidth="1"/>
    <col min="2399" max="2399" width="2.3984375" style="39" customWidth="1"/>
    <col min="2400" max="2400" width="7.69921875" style="39" customWidth="1"/>
    <col min="2401" max="2401" width="11.69921875" style="39" customWidth="1"/>
    <col min="2402" max="2402" width="11.3984375" style="39" customWidth="1"/>
    <col min="2403" max="2403" width="0.5" style="39" customWidth="1"/>
    <col min="2404" max="2404" width="10.69921875" style="39" customWidth="1"/>
    <col min="2405" max="2405" width="0.5" style="39" customWidth="1"/>
    <col min="2406" max="2406" width="2.3984375" style="39" customWidth="1"/>
    <col min="2407" max="2407" width="7.69921875" style="39" customWidth="1"/>
    <col min="2408" max="2408" width="11.69921875" style="39" customWidth="1"/>
    <col min="2409" max="2409" width="11.3984375" style="39" customWidth="1"/>
    <col min="2410" max="2410" width="0.5" style="39" customWidth="1"/>
    <col min="2411" max="2411" width="10.69921875" style="39" customWidth="1"/>
    <col min="2412" max="2412" width="0.5" style="39" customWidth="1"/>
    <col min="2413" max="2413" width="7.69921875" style="39" customWidth="1"/>
    <col min="2414" max="2414" width="11.69921875" style="39" customWidth="1"/>
    <col min="2415" max="2415" width="11.3984375" style="39" customWidth="1"/>
    <col min="2416" max="2416" width="0.5" style="39" customWidth="1"/>
    <col min="2417" max="2417" width="10.69921875" style="39" customWidth="1"/>
    <col min="2418" max="2418" width="0.5" style="39" customWidth="1"/>
    <col min="2419" max="2419" width="2.3984375" style="39" customWidth="1"/>
    <col min="2420" max="2420" width="7.69921875" style="39" customWidth="1"/>
    <col min="2421" max="2421" width="11.69921875" style="39" customWidth="1"/>
    <col min="2422" max="2422" width="11.3984375" style="39" customWidth="1"/>
    <col min="2423" max="2423" width="0.5" style="39" customWidth="1"/>
    <col min="2424" max="2424" width="10.69921875" style="39" customWidth="1"/>
    <col min="2425" max="2425" width="0.5" style="39" customWidth="1"/>
    <col min="2426" max="2426" width="2.3984375" style="39" customWidth="1"/>
    <col min="2427" max="2427" width="7.69921875" style="39" customWidth="1"/>
    <col min="2428" max="2428" width="11.69921875" style="39" customWidth="1"/>
    <col min="2429" max="2429" width="11.3984375" style="39" customWidth="1"/>
    <col min="2430" max="2430" width="0.5" style="39" customWidth="1"/>
    <col min="2431" max="2431" width="10.69921875" style="39" customWidth="1"/>
    <col min="2432" max="2432" width="0.5" style="39" customWidth="1"/>
    <col min="2433" max="2433" width="2.3984375" style="39" customWidth="1"/>
    <col min="2434" max="2434" width="7.69921875" style="39" customWidth="1"/>
    <col min="2435" max="2435" width="11.69921875" style="39" customWidth="1"/>
    <col min="2436" max="2436" width="11.3984375" style="39" customWidth="1"/>
    <col min="2437" max="2437" width="0.5" style="39" customWidth="1"/>
    <col min="2438" max="2438" width="10.69921875" style="39" customWidth="1"/>
    <col min="2439" max="2439" width="0.5" style="39" customWidth="1"/>
    <col min="2440" max="2560" width="9" style="39"/>
    <col min="2561" max="2561" width="7.69921875" style="39" customWidth="1"/>
    <col min="2562" max="2562" width="11.69921875" style="39" customWidth="1"/>
    <col min="2563" max="2563" width="11.3984375" style="39" customWidth="1"/>
    <col min="2564" max="2564" width="0.5" style="39" customWidth="1"/>
    <col min="2565" max="2565" width="10.69921875" style="39" customWidth="1"/>
    <col min="2566" max="2566" width="0.5" style="39" customWidth="1"/>
    <col min="2567" max="2567" width="2.3984375" style="39" customWidth="1"/>
    <col min="2568" max="2568" width="7.69921875" style="39" customWidth="1"/>
    <col min="2569" max="2569" width="11.69921875" style="39" customWidth="1"/>
    <col min="2570" max="2570" width="11.3984375" style="39" customWidth="1"/>
    <col min="2571" max="2571" width="0.5" style="39" customWidth="1"/>
    <col min="2572" max="2572" width="10.69921875" style="39" customWidth="1"/>
    <col min="2573" max="2573" width="0.5" style="39" customWidth="1"/>
    <col min="2574" max="2574" width="2.3984375" style="39" customWidth="1"/>
    <col min="2575" max="2575" width="7.69921875" style="39" customWidth="1"/>
    <col min="2576" max="2576" width="11.69921875" style="39" customWidth="1"/>
    <col min="2577" max="2577" width="11.3984375" style="39" customWidth="1"/>
    <col min="2578" max="2578" width="0.5" style="39" customWidth="1"/>
    <col min="2579" max="2579" width="10.69921875" style="39" customWidth="1"/>
    <col min="2580" max="2580" width="0.5" style="39" customWidth="1"/>
    <col min="2581" max="2581" width="2.3984375" style="39" customWidth="1"/>
    <col min="2582" max="2582" width="7.69921875" style="39" customWidth="1"/>
    <col min="2583" max="2583" width="11.69921875" style="39" customWidth="1"/>
    <col min="2584" max="2584" width="11.3984375" style="39" customWidth="1"/>
    <col min="2585" max="2585" width="0.5" style="39" customWidth="1"/>
    <col min="2586" max="2586" width="10.69921875" style="39" customWidth="1"/>
    <col min="2587" max="2587" width="0.5" style="39" customWidth="1"/>
    <col min="2588" max="2588" width="7.69921875" style="39" customWidth="1"/>
    <col min="2589" max="2589" width="11.69921875" style="39" customWidth="1"/>
    <col min="2590" max="2590" width="11.3984375" style="39" customWidth="1"/>
    <col min="2591" max="2591" width="0.5" style="39" customWidth="1"/>
    <col min="2592" max="2592" width="10.69921875" style="39" customWidth="1"/>
    <col min="2593" max="2593" width="0.5" style="39" customWidth="1"/>
    <col min="2594" max="2594" width="2.3984375" style="39" customWidth="1"/>
    <col min="2595" max="2595" width="7.69921875" style="39" customWidth="1"/>
    <col min="2596" max="2596" width="11.69921875" style="39" customWidth="1"/>
    <col min="2597" max="2597" width="11.3984375" style="39" customWidth="1"/>
    <col min="2598" max="2598" width="0.5" style="39" customWidth="1"/>
    <col min="2599" max="2599" width="10.69921875" style="39" customWidth="1"/>
    <col min="2600" max="2600" width="0.5" style="39" customWidth="1"/>
    <col min="2601" max="2601" width="2.3984375" style="39" customWidth="1"/>
    <col min="2602" max="2602" width="7.69921875" style="39" customWidth="1"/>
    <col min="2603" max="2603" width="11.69921875" style="39" customWidth="1"/>
    <col min="2604" max="2604" width="11.3984375" style="39" customWidth="1"/>
    <col min="2605" max="2605" width="0.5" style="39" customWidth="1"/>
    <col min="2606" max="2606" width="10.69921875" style="39" customWidth="1"/>
    <col min="2607" max="2607" width="0.5" style="39" customWidth="1"/>
    <col min="2608" max="2608" width="2.3984375" style="39" customWidth="1"/>
    <col min="2609" max="2609" width="7.69921875" style="39" customWidth="1"/>
    <col min="2610" max="2610" width="11.69921875" style="39" customWidth="1"/>
    <col min="2611" max="2611" width="11.3984375" style="39" customWidth="1"/>
    <col min="2612" max="2612" width="0.5" style="39" customWidth="1"/>
    <col min="2613" max="2613" width="10.69921875" style="39" customWidth="1"/>
    <col min="2614" max="2614" width="0.5" style="39" customWidth="1"/>
    <col min="2615" max="2615" width="7.69921875" style="39" customWidth="1"/>
    <col min="2616" max="2616" width="11.69921875" style="39" customWidth="1"/>
    <col min="2617" max="2617" width="11.3984375" style="39" customWidth="1"/>
    <col min="2618" max="2618" width="0.5" style="39" customWidth="1"/>
    <col min="2619" max="2619" width="10.69921875" style="39" customWidth="1"/>
    <col min="2620" max="2620" width="0.5" style="39" customWidth="1"/>
    <col min="2621" max="2621" width="2.3984375" style="39" customWidth="1"/>
    <col min="2622" max="2622" width="7.69921875" style="39" customWidth="1"/>
    <col min="2623" max="2623" width="11.69921875" style="39" customWidth="1"/>
    <col min="2624" max="2624" width="11.3984375" style="39" customWidth="1"/>
    <col min="2625" max="2625" width="0.5" style="39" customWidth="1"/>
    <col min="2626" max="2626" width="10.69921875" style="39" customWidth="1"/>
    <col min="2627" max="2627" width="0.5" style="39" customWidth="1"/>
    <col min="2628" max="2628" width="2.3984375" style="39" customWidth="1"/>
    <col min="2629" max="2629" width="7.69921875" style="39" customWidth="1"/>
    <col min="2630" max="2630" width="11.69921875" style="39" customWidth="1"/>
    <col min="2631" max="2631" width="11.3984375" style="39" customWidth="1"/>
    <col min="2632" max="2632" width="0.5" style="39" customWidth="1"/>
    <col min="2633" max="2633" width="10.69921875" style="39" customWidth="1"/>
    <col min="2634" max="2634" width="0.5" style="39" customWidth="1"/>
    <col min="2635" max="2635" width="2.3984375" style="39" customWidth="1"/>
    <col min="2636" max="2636" width="7.69921875" style="39" customWidth="1"/>
    <col min="2637" max="2637" width="11.69921875" style="39" customWidth="1"/>
    <col min="2638" max="2638" width="11.3984375" style="39" customWidth="1"/>
    <col min="2639" max="2639" width="0.5" style="39" customWidth="1"/>
    <col min="2640" max="2640" width="10.69921875" style="39" customWidth="1"/>
    <col min="2641" max="2641" width="0.5" style="39" customWidth="1"/>
    <col min="2642" max="2642" width="7.69921875" style="39" customWidth="1"/>
    <col min="2643" max="2643" width="11.69921875" style="39" customWidth="1"/>
    <col min="2644" max="2644" width="11.3984375" style="39" customWidth="1"/>
    <col min="2645" max="2645" width="0.5" style="39" customWidth="1"/>
    <col min="2646" max="2646" width="10.69921875" style="39" customWidth="1"/>
    <col min="2647" max="2647" width="0.5" style="39" customWidth="1"/>
    <col min="2648" max="2648" width="2.3984375" style="39" customWidth="1"/>
    <col min="2649" max="2649" width="7.69921875" style="39" customWidth="1"/>
    <col min="2650" max="2650" width="11.69921875" style="39" customWidth="1"/>
    <col min="2651" max="2651" width="11.3984375" style="39" customWidth="1"/>
    <col min="2652" max="2652" width="0.5" style="39" customWidth="1"/>
    <col min="2653" max="2653" width="10.69921875" style="39" customWidth="1"/>
    <col min="2654" max="2654" width="0.5" style="39" customWidth="1"/>
    <col min="2655" max="2655" width="2.3984375" style="39" customWidth="1"/>
    <col min="2656" max="2656" width="7.69921875" style="39" customWidth="1"/>
    <col min="2657" max="2657" width="11.69921875" style="39" customWidth="1"/>
    <col min="2658" max="2658" width="11.3984375" style="39" customWidth="1"/>
    <col min="2659" max="2659" width="0.5" style="39" customWidth="1"/>
    <col min="2660" max="2660" width="10.69921875" style="39" customWidth="1"/>
    <col min="2661" max="2661" width="0.5" style="39" customWidth="1"/>
    <col min="2662" max="2662" width="2.3984375" style="39" customWidth="1"/>
    <col min="2663" max="2663" width="7.69921875" style="39" customWidth="1"/>
    <col min="2664" max="2664" width="11.69921875" style="39" customWidth="1"/>
    <col min="2665" max="2665" width="11.3984375" style="39" customWidth="1"/>
    <col min="2666" max="2666" width="0.5" style="39" customWidth="1"/>
    <col min="2667" max="2667" width="10.69921875" style="39" customWidth="1"/>
    <col min="2668" max="2668" width="0.5" style="39" customWidth="1"/>
    <col min="2669" max="2669" width="7.69921875" style="39" customWidth="1"/>
    <col min="2670" max="2670" width="11.69921875" style="39" customWidth="1"/>
    <col min="2671" max="2671" width="11.3984375" style="39" customWidth="1"/>
    <col min="2672" max="2672" width="0.5" style="39" customWidth="1"/>
    <col min="2673" max="2673" width="10.69921875" style="39" customWidth="1"/>
    <col min="2674" max="2674" width="0.5" style="39" customWidth="1"/>
    <col min="2675" max="2675" width="2.3984375" style="39" customWidth="1"/>
    <col min="2676" max="2676" width="7.69921875" style="39" customWidth="1"/>
    <col min="2677" max="2677" width="11.69921875" style="39" customWidth="1"/>
    <col min="2678" max="2678" width="11.3984375" style="39" customWidth="1"/>
    <col min="2679" max="2679" width="0.5" style="39" customWidth="1"/>
    <col min="2680" max="2680" width="10.69921875" style="39" customWidth="1"/>
    <col min="2681" max="2681" width="0.5" style="39" customWidth="1"/>
    <col min="2682" max="2682" width="2.3984375" style="39" customWidth="1"/>
    <col min="2683" max="2683" width="7.69921875" style="39" customWidth="1"/>
    <col min="2684" max="2684" width="11.69921875" style="39" customWidth="1"/>
    <col min="2685" max="2685" width="11.3984375" style="39" customWidth="1"/>
    <col min="2686" max="2686" width="0.5" style="39" customWidth="1"/>
    <col min="2687" max="2687" width="10.69921875" style="39" customWidth="1"/>
    <col min="2688" max="2688" width="0.5" style="39" customWidth="1"/>
    <col min="2689" max="2689" width="2.3984375" style="39" customWidth="1"/>
    <col min="2690" max="2690" width="7.69921875" style="39" customWidth="1"/>
    <col min="2691" max="2691" width="11.69921875" style="39" customWidth="1"/>
    <col min="2692" max="2692" width="11.3984375" style="39" customWidth="1"/>
    <col min="2693" max="2693" width="0.5" style="39" customWidth="1"/>
    <col min="2694" max="2694" width="10.69921875" style="39" customWidth="1"/>
    <col min="2695" max="2695" width="0.5" style="39" customWidth="1"/>
    <col min="2696" max="2816" width="9" style="39"/>
    <col min="2817" max="2817" width="7.69921875" style="39" customWidth="1"/>
    <col min="2818" max="2818" width="11.69921875" style="39" customWidth="1"/>
    <col min="2819" max="2819" width="11.3984375" style="39" customWidth="1"/>
    <col min="2820" max="2820" width="0.5" style="39" customWidth="1"/>
    <col min="2821" max="2821" width="10.69921875" style="39" customWidth="1"/>
    <col min="2822" max="2822" width="0.5" style="39" customWidth="1"/>
    <col min="2823" max="2823" width="2.3984375" style="39" customWidth="1"/>
    <col min="2824" max="2824" width="7.69921875" style="39" customWidth="1"/>
    <col min="2825" max="2825" width="11.69921875" style="39" customWidth="1"/>
    <col min="2826" max="2826" width="11.3984375" style="39" customWidth="1"/>
    <col min="2827" max="2827" width="0.5" style="39" customWidth="1"/>
    <col min="2828" max="2828" width="10.69921875" style="39" customWidth="1"/>
    <col min="2829" max="2829" width="0.5" style="39" customWidth="1"/>
    <col min="2830" max="2830" width="2.3984375" style="39" customWidth="1"/>
    <col min="2831" max="2831" width="7.69921875" style="39" customWidth="1"/>
    <col min="2832" max="2832" width="11.69921875" style="39" customWidth="1"/>
    <col min="2833" max="2833" width="11.3984375" style="39" customWidth="1"/>
    <col min="2834" max="2834" width="0.5" style="39" customWidth="1"/>
    <col min="2835" max="2835" width="10.69921875" style="39" customWidth="1"/>
    <col min="2836" max="2836" width="0.5" style="39" customWidth="1"/>
    <col min="2837" max="2837" width="2.3984375" style="39" customWidth="1"/>
    <col min="2838" max="2838" width="7.69921875" style="39" customWidth="1"/>
    <col min="2839" max="2839" width="11.69921875" style="39" customWidth="1"/>
    <col min="2840" max="2840" width="11.3984375" style="39" customWidth="1"/>
    <col min="2841" max="2841" width="0.5" style="39" customWidth="1"/>
    <col min="2842" max="2842" width="10.69921875" style="39" customWidth="1"/>
    <col min="2843" max="2843" width="0.5" style="39" customWidth="1"/>
    <col min="2844" max="2844" width="7.69921875" style="39" customWidth="1"/>
    <col min="2845" max="2845" width="11.69921875" style="39" customWidth="1"/>
    <col min="2846" max="2846" width="11.3984375" style="39" customWidth="1"/>
    <col min="2847" max="2847" width="0.5" style="39" customWidth="1"/>
    <col min="2848" max="2848" width="10.69921875" style="39" customWidth="1"/>
    <col min="2849" max="2849" width="0.5" style="39" customWidth="1"/>
    <col min="2850" max="2850" width="2.3984375" style="39" customWidth="1"/>
    <col min="2851" max="2851" width="7.69921875" style="39" customWidth="1"/>
    <col min="2852" max="2852" width="11.69921875" style="39" customWidth="1"/>
    <col min="2853" max="2853" width="11.3984375" style="39" customWidth="1"/>
    <col min="2854" max="2854" width="0.5" style="39" customWidth="1"/>
    <col min="2855" max="2855" width="10.69921875" style="39" customWidth="1"/>
    <col min="2856" max="2856" width="0.5" style="39" customWidth="1"/>
    <col min="2857" max="2857" width="2.3984375" style="39" customWidth="1"/>
    <col min="2858" max="2858" width="7.69921875" style="39" customWidth="1"/>
    <col min="2859" max="2859" width="11.69921875" style="39" customWidth="1"/>
    <col min="2860" max="2860" width="11.3984375" style="39" customWidth="1"/>
    <col min="2861" max="2861" width="0.5" style="39" customWidth="1"/>
    <col min="2862" max="2862" width="10.69921875" style="39" customWidth="1"/>
    <col min="2863" max="2863" width="0.5" style="39" customWidth="1"/>
    <col min="2864" max="2864" width="2.3984375" style="39" customWidth="1"/>
    <col min="2865" max="2865" width="7.69921875" style="39" customWidth="1"/>
    <col min="2866" max="2866" width="11.69921875" style="39" customWidth="1"/>
    <col min="2867" max="2867" width="11.3984375" style="39" customWidth="1"/>
    <col min="2868" max="2868" width="0.5" style="39" customWidth="1"/>
    <col min="2869" max="2869" width="10.69921875" style="39" customWidth="1"/>
    <col min="2870" max="2870" width="0.5" style="39" customWidth="1"/>
    <col min="2871" max="2871" width="7.69921875" style="39" customWidth="1"/>
    <col min="2872" max="2872" width="11.69921875" style="39" customWidth="1"/>
    <col min="2873" max="2873" width="11.3984375" style="39" customWidth="1"/>
    <col min="2874" max="2874" width="0.5" style="39" customWidth="1"/>
    <col min="2875" max="2875" width="10.69921875" style="39" customWidth="1"/>
    <col min="2876" max="2876" width="0.5" style="39" customWidth="1"/>
    <col min="2877" max="2877" width="2.3984375" style="39" customWidth="1"/>
    <col min="2878" max="2878" width="7.69921875" style="39" customWidth="1"/>
    <col min="2879" max="2879" width="11.69921875" style="39" customWidth="1"/>
    <col min="2880" max="2880" width="11.3984375" style="39" customWidth="1"/>
    <col min="2881" max="2881" width="0.5" style="39" customWidth="1"/>
    <col min="2882" max="2882" width="10.69921875" style="39" customWidth="1"/>
    <col min="2883" max="2883" width="0.5" style="39" customWidth="1"/>
    <col min="2884" max="2884" width="2.3984375" style="39" customWidth="1"/>
    <col min="2885" max="2885" width="7.69921875" style="39" customWidth="1"/>
    <col min="2886" max="2886" width="11.69921875" style="39" customWidth="1"/>
    <col min="2887" max="2887" width="11.3984375" style="39" customWidth="1"/>
    <col min="2888" max="2888" width="0.5" style="39" customWidth="1"/>
    <col min="2889" max="2889" width="10.69921875" style="39" customWidth="1"/>
    <col min="2890" max="2890" width="0.5" style="39" customWidth="1"/>
    <col min="2891" max="2891" width="2.3984375" style="39" customWidth="1"/>
    <col min="2892" max="2892" width="7.69921875" style="39" customWidth="1"/>
    <col min="2893" max="2893" width="11.69921875" style="39" customWidth="1"/>
    <col min="2894" max="2894" width="11.3984375" style="39" customWidth="1"/>
    <col min="2895" max="2895" width="0.5" style="39" customWidth="1"/>
    <col min="2896" max="2896" width="10.69921875" style="39" customWidth="1"/>
    <col min="2897" max="2897" width="0.5" style="39" customWidth="1"/>
    <col min="2898" max="2898" width="7.69921875" style="39" customWidth="1"/>
    <col min="2899" max="2899" width="11.69921875" style="39" customWidth="1"/>
    <col min="2900" max="2900" width="11.3984375" style="39" customWidth="1"/>
    <col min="2901" max="2901" width="0.5" style="39" customWidth="1"/>
    <col min="2902" max="2902" width="10.69921875" style="39" customWidth="1"/>
    <col min="2903" max="2903" width="0.5" style="39" customWidth="1"/>
    <col min="2904" max="2904" width="2.3984375" style="39" customWidth="1"/>
    <col min="2905" max="2905" width="7.69921875" style="39" customWidth="1"/>
    <col min="2906" max="2906" width="11.69921875" style="39" customWidth="1"/>
    <col min="2907" max="2907" width="11.3984375" style="39" customWidth="1"/>
    <col min="2908" max="2908" width="0.5" style="39" customWidth="1"/>
    <col min="2909" max="2909" width="10.69921875" style="39" customWidth="1"/>
    <col min="2910" max="2910" width="0.5" style="39" customWidth="1"/>
    <col min="2911" max="2911" width="2.3984375" style="39" customWidth="1"/>
    <col min="2912" max="2912" width="7.69921875" style="39" customWidth="1"/>
    <col min="2913" max="2913" width="11.69921875" style="39" customWidth="1"/>
    <col min="2914" max="2914" width="11.3984375" style="39" customWidth="1"/>
    <col min="2915" max="2915" width="0.5" style="39" customWidth="1"/>
    <col min="2916" max="2916" width="10.69921875" style="39" customWidth="1"/>
    <col min="2917" max="2917" width="0.5" style="39" customWidth="1"/>
    <col min="2918" max="2918" width="2.3984375" style="39" customWidth="1"/>
    <col min="2919" max="2919" width="7.69921875" style="39" customWidth="1"/>
    <col min="2920" max="2920" width="11.69921875" style="39" customWidth="1"/>
    <col min="2921" max="2921" width="11.3984375" style="39" customWidth="1"/>
    <col min="2922" max="2922" width="0.5" style="39" customWidth="1"/>
    <col min="2923" max="2923" width="10.69921875" style="39" customWidth="1"/>
    <col min="2924" max="2924" width="0.5" style="39" customWidth="1"/>
    <col min="2925" max="2925" width="7.69921875" style="39" customWidth="1"/>
    <col min="2926" max="2926" width="11.69921875" style="39" customWidth="1"/>
    <col min="2927" max="2927" width="11.3984375" style="39" customWidth="1"/>
    <col min="2928" max="2928" width="0.5" style="39" customWidth="1"/>
    <col min="2929" max="2929" width="10.69921875" style="39" customWidth="1"/>
    <col min="2930" max="2930" width="0.5" style="39" customWidth="1"/>
    <col min="2931" max="2931" width="2.3984375" style="39" customWidth="1"/>
    <col min="2932" max="2932" width="7.69921875" style="39" customWidth="1"/>
    <col min="2933" max="2933" width="11.69921875" style="39" customWidth="1"/>
    <col min="2934" max="2934" width="11.3984375" style="39" customWidth="1"/>
    <col min="2935" max="2935" width="0.5" style="39" customWidth="1"/>
    <col min="2936" max="2936" width="10.69921875" style="39" customWidth="1"/>
    <col min="2937" max="2937" width="0.5" style="39" customWidth="1"/>
    <col min="2938" max="2938" width="2.3984375" style="39" customWidth="1"/>
    <col min="2939" max="2939" width="7.69921875" style="39" customWidth="1"/>
    <col min="2940" max="2940" width="11.69921875" style="39" customWidth="1"/>
    <col min="2941" max="2941" width="11.3984375" style="39" customWidth="1"/>
    <col min="2942" max="2942" width="0.5" style="39" customWidth="1"/>
    <col min="2943" max="2943" width="10.69921875" style="39" customWidth="1"/>
    <col min="2944" max="2944" width="0.5" style="39" customWidth="1"/>
    <col min="2945" max="2945" width="2.3984375" style="39" customWidth="1"/>
    <col min="2946" max="2946" width="7.69921875" style="39" customWidth="1"/>
    <col min="2947" max="2947" width="11.69921875" style="39" customWidth="1"/>
    <col min="2948" max="2948" width="11.3984375" style="39" customWidth="1"/>
    <col min="2949" max="2949" width="0.5" style="39" customWidth="1"/>
    <col min="2950" max="2950" width="10.69921875" style="39" customWidth="1"/>
    <col min="2951" max="2951" width="0.5" style="39" customWidth="1"/>
    <col min="2952" max="3072" width="9" style="39"/>
    <col min="3073" max="3073" width="7.69921875" style="39" customWidth="1"/>
    <col min="3074" max="3074" width="11.69921875" style="39" customWidth="1"/>
    <col min="3075" max="3075" width="11.3984375" style="39" customWidth="1"/>
    <col min="3076" max="3076" width="0.5" style="39" customWidth="1"/>
    <col min="3077" max="3077" width="10.69921875" style="39" customWidth="1"/>
    <col min="3078" max="3078" width="0.5" style="39" customWidth="1"/>
    <col min="3079" max="3079" width="2.3984375" style="39" customWidth="1"/>
    <col min="3080" max="3080" width="7.69921875" style="39" customWidth="1"/>
    <col min="3081" max="3081" width="11.69921875" style="39" customWidth="1"/>
    <col min="3082" max="3082" width="11.3984375" style="39" customWidth="1"/>
    <col min="3083" max="3083" width="0.5" style="39" customWidth="1"/>
    <col min="3084" max="3084" width="10.69921875" style="39" customWidth="1"/>
    <col min="3085" max="3085" width="0.5" style="39" customWidth="1"/>
    <col min="3086" max="3086" width="2.3984375" style="39" customWidth="1"/>
    <col min="3087" max="3087" width="7.69921875" style="39" customWidth="1"/>
    <col min="3088" max="3088" width="11.69921875" style="39" customWidth="1"/>
    <col min="3089" max="3089" width="11.3984375" style="39" customWidth="1"/>
    <col min="3090" max="3090" width="0.5" style="39" customWidth="1"/>
    <col min="3091" max="3091" width="10.69921875" style="39" customWidth="1"/>
    <col min="3092" max="3092" width="0.5" style="39" customWidth="1"/>
    <col min="3093" max="3093" width="2.3984375" style="39" customWidth="1"/>
    <col min="3094" max="3094" width="7.69921875" style="39" customWidth="1"/>
    <col min="3095" max="3095" width="11.69921875" style="39" customWidth="1"/>
    <col min="3096" max="3096" width="11.3984375" style="39" customWidth="1"/>
    <col min="3097" max="3097" width="0.5" style="39" customWidth="1"/>
    <col min="3098" max="3098" width="10.69921875" style="39" customWidth="1"/>
    <col min="3099" max="3099" width="0.5" style="39" customWidth="1"/>
    <col min="3100" max="3100" width="7.69921875" style="39" customWidth="1"/>
    <col min="3101" max="3101" width="11.69921875" style="39" customWidth="1"/>
    <col min="3102" max="3102" width="11.3984375" style="39" customWidth="1"/>
    <col min="3103" max="3103" width="0.5" style="39" customWidth="1"/>
    <col min="3104" max="3104" width="10.69921875" style="39" customWidth="1"/>
    <col min="3105" max="3105" width="0.5" style="39" customWidth="1"/>
    <col min="3106" max="3106" width="2.3984375" style="39" customWidth="1"/>
    <col min="3107" max="3107" width="7.69921875" style="39" customWidth="1"/>
    <col min="3108" max="3108" width="11.69921875" style="39" customWidth="1"/>
    <col min="3109" max="3109" width="11.3984375" style="39" customWidth="1"/>
    <col min="3110" max="3110" width="0.5" style="39" customWidth="1"/>
    <col min="3111" max="3111" width="10.69921875" style="39" customWidth="1"/>
    <col min="3112" max="3112" width="0.5" style="39" customWidth="1"/>
    <col min="3113" max="3113" width="2.3984375" style="39" customWidth="1"/>
    <col min="3114" max="3114" width="7.69921875" style="39" customWidth="1"/>
    <col min="3115" max="3115" width="11.69921875" style="39" customWidth="1"/>
    <col min="3116" max="3116" width="11.3984375" style="39" customWidth="1"/>
    <col min="3117" max="3117" width="0.5" style="39" customWidth="1"/>
    <col min="3118" max="3118" width="10.69921875" style="39" customWidth="1"/>
    <col min="3119" max="3119" width="0.5" style="39" customWidth="1"/>
    <col min="3120" max="3120" width="2.3984375" style="39" customWidth="1"/>
    <col min="3121" max="3121" width="7.69921875" style="39" customWidth="1"/>
    <col min="3122" max="3122" width="11.69921875" style="39" customWidth="1"/>
    <col min="3123" max="3123" width="11.3984375" style="39" customWidth="1"/>
    <col min="3124" max="3124" width="0.5" style="39" customWidth="1"/>
    <col min="3125" max="3125" width="10.69921875" style="39" customWidth="1"/>
    <col min="3126" max="3126" width="0.5" style="39" customWidth="1"/>
    <col min="3127" max="3127" width="7.69921875" style="39" customWidth="1"/>
    <col min="3128" max="3128" width="11.69921875" style="39" customWidth="1"/>
    <col min="3129" max="3129" width="11.3984375" style="39" customWidth="1"/>
    <col min="3130" max="3130" width="0.5" style="39" customWidth="1"/>
    <col min="3131" max="3131" width="10.69921875" style="39" customWidth="1"/>
    <col min="3132" max="3132" width="0.5" style="39" customWidth="1"/>
    <col min="3133" max="3133" width="2.3984375" style="39" customWidth="1"/>
    <col min="3134" max="3134" width="7.69921875" style="39" customWidth="1"/>
    <col min="3135" max="3135" width="11.69921875" style="39" customWidth="1"/>
    <col min="3136" max="3136" width="11.3984375" style="39" customWidth="1"/>
    <col min="3137" max="3137" width="0.5" style="39" customWidth="1"/>
    <col min="3138" max="3138" width="10.69921875" style="39" customWidth="1"/>
    <col min="3139" max="3139" width="0.5" style="39" customWidth="1"/>
    <col min="3140" max="3140" width="2.3984375" style="39" customWidth="1"/>
    <col min="3141" max="3141" width="7.69921875" style="39" customWidth="1"/>
    <col min="3142" max="3142" width="11.69921875" style="39" customWidth="1"/>
    <col min="3143" max="3143" width="11.3984375" style="39" customWidth="1"/>
    <col min="3144" max="3144" width="0.5" style="39" customWidth="1"/>
    <col min="3145" max="3145" width="10.69921875" style="39" customWidth="1"/>
    <col min="3146" max="3146" width="0.5" style="39" customWidth="1"/>
    <col min="3147" max="3147" width="2.3984375" style="39" customWidth="1"/>
    <col min="3148" max="3148" width="7.69921875" style="39" customWidth="1"/>
    <col min="3149" max="3149" width="11.69921875" style="39" customWidth="1"/>
    <col min="3150" max="3150" width="11.3984375" style="39" customWidth="1"/>
    <col min="3151" max="3151" width="0.5" style="39" customWidth="1"/>
    <col min="3152" max="3152" width="10.69921875" style="39" customWidth="1"/>
    <col min="3153" max="3153" width="0.5" style="39" customWidth="1"/>
    <col min="3154" max="3154" width="7.69921875" style="39" customWidth="1"/>
    <col min="3155" max="3155" width="11.69921875" style="39" customWidth="1"/>
    <col min="3156" max="3156" width="11.3984375" style="39" customWidth="1"/>
    <col min="3157" max="3157" width="0.5" style="39" customWidth="1"/>
    <col min="3158" max="3158" width="10.69921875" style="39" customWidth="1"/>
    <col min="3159" max="3159" width="0.5" style="39" customWidth="1"/>
    <col min="3160" max="3160" width="2.3984375" style="39" customWidth="1"/>
    <col min="3161" max="3161" width="7.69921875" style="39" customWidth="1"/>
    <col min="3162" max="3162" width="11.69921875" style="39" customWidth="1"/>
    <col min="3163" max="3163" width="11.3984375" style="39" customWidth="1"/>
    <col min="3164" max="3164" width="0.5" style="39" customWidth="1"/>
    <col min="3165" max="3165" width="10.69921875" style="39" customWidth="1"/>
    <col min="3166" max="3166" width="0.5" style="39" customWidth="1"/>
    <col min="3167" max="3167" width="2.3984375" style="39" customWidth="1"/>
    <col min="3168" max="3168" width="7.69921875" style="39" customWidth="1"/>
    <col min="3169" max="3169" width="11.69921875" style="39" customWidth="1"/>
    <col min="3170" max="3170" width="11.3984375" style="39" customWidth="1"/>
    <col min="3171" max="3171" width="0.5" style="39" customWidth="1"/>
    <col min="3172" max="3172" width="10.69921875" style="39" customWidth="1"/>
    <col min="3173" max="3173" width="0.5" style="39" customWidth="1"/>
    <col min="3174" max="3174" width="2.3984375" style="39" customWidth="1"/>
    <col min="3175" max="3175" width="7.69921875" style="39" customWidth="1"/>
    <col min="3176" max="3176" width="11.69921875" style="39" customWidth="1"/>
    <col min="3177" max="3177" width="11.3984375" style="39" customWidth="1"/>
    <col min="3178" max="3178" width="0.5" style="39" customWidth="1"/>
    <col min="3179" max="3179" width="10.69921875" style="39" customWidth="1"/>
    <col min="3180" max="3180" width="0.5" style="39" customWidth="1"/>
    <col min="3181" max="3181" width="7.69921875" style="39" customWidth="1"/>
    <col min="3182" max="3182" width="11.69921875" style="39" customWidth="1"/>
    <col min="3183" max="3183" width="11.3984375" style="39" customWidth="1"/>
    <col min="3184" max="3184" width="0.5" style="39" customWidth="1"/>
    <col min="3185" max="3185" width="10.69921875" style="39" customWidth="1"/>
    <col min="3186" max="3186" width="0.5" style="39" customWidth="1"/>
    <col min="3187" max="3187" width="2.3984375" style="39" customWidth="1"/>
    <col min="3188" max="3188" width="7.69921875" style="39" customWidth="1"/>
    <col min="3189" max="3189" width="11.69921875" style="39" customWidth="1"/>
    <col min="3190" max="3190" width="11.3984375" style="39" customWidth="1"/>
    <col min="3191" max="3191" width="0.5" style="39" customWidth="1"/>
    <col min="3192" max="3192" width="10.69921875" style="39" customWidth="1"/>
    <col min="3193" max="3193" width="0.5" style="39" customWidth="1"/>
    <col min="3194" max="3194" width="2.3984375" style="39" customWidth="1"/>
    <col min="3195" max="3195" width="7.69921875" style="39" customWidth="1"/>
    <col min="3196" max="3196" width="11.69921875" style="39" customWidth="1"/>
    <col min="3197" max="3197" width="11.3984375" style="39" customWidth="1"/>
    <col min="3198" max="3198" width="0.5" style="39" customWidth="1"/>
    <col min="3199" max="3199" width="10.69921875" style="39" customWidth="1"/>
    <col min="3200" max="3200" width="0.5" style="39" customWidth="1"/>
    <col min="3201" max="3201" width="2.3984375" style="39" customWidth="1"/>
    <col min="3202" max="3202" width="7.69921875" style="39" customWidth="1"/>
    <col min="3203" max="3203" width="11.69921875" style="39" customWidth="1"/>
    <col min="3204" max="3204" width="11.3984375" style="39" customWidth="1"/>
    <col min="3205" max="3205" width="0.5" style="39" customWidth="1"/>
    <col min="3206" max="3206" width="10.69921875" style="39" customWidth="1"/>
    <col min="3207" max="3207" width="0.5" style="39" customWidth="1"/>
    <col min="3208" max="3328" width="9" style="39"/>
    <col min="3329" max="3329" width="7.69921875" style="39" customWidth="1"/>
    <col min="3330" max="3330" width="11.69921875" style="39" customWidth="1"/>
    <col min="3331" max="3331" width="11.3984375" style="39" customWidth="1"/>
    <col min="3332" max="3332" width="0.5" style="39" customWidth="1"/>
    <col min="3333" max="3333" width="10.69921875" style="39" customWidth="1"/>
    <col min="3334" max="3334" width="0.5" style="39" customWidth="1"/>
    <col min="3335" max="3335" width="2.3984375" style="39" customWidth="1"/>
    <col min="3336" max="3336" width="7.69921875" style="39" customWidth="1"/>
    <col min="3337" max="3337" width="11.69921875" style="39" customWidth="1"/>
    <col min="3338" max="3338" width="11.3984375" style="39" customWidth="1"/>
    <col min="3339" max="3339" width="0.5" style="39" customWidth="1"/>
    <col min="3340" max="3340" width="10.69921875" style="39" customWidth="1"/>
    <col min="3341" max="3341" width="0.5" style="39" customWidth="1"/>
    <col min="3342" max="3342" width="2.3984375" style="39" customWidth="1"/>
    <col min="3343" max="3343" width="7.69921875" style="39" customWidth="1"/>
    <col min="3344" max="3344" width="11.69921875" style="39" customWidth="1"/>
    <col min="3345" max="3345" width="11.3984375" style="39" customWidth="1"/>
    <col min="3346" max="3346" width="0.5" style="39" customWidth="1"/>
    <col min="3347" max="3347" width="10.69921875" style="39" customWidth="1"/>
    <col min="3348" max="3348" width="0.5" style="39" customWidth="1"/>
    <col min="3349" max="3349" width="2.3984375" style="39" customWidth="1"/>
    <col min="3350" max="3350" width="7.69921875" style="39" customWidth="1"/>
    <col min="3351" max="3351" width="11.69921875" style="39" customWidth="1"/>
    <col min="3352" max="3352" width="11.3984375" style="39" customWidth="1"/>
    <col min="3353" max="3353" width="0.5" style="39" customWidth="1"/>
    <col min="3354" max="3354" width="10.69921875" style="39" customWidth="1"/>
    <col min="3355" max="3355" width="0.5" style="39" customWidth="1"/>
    <col min="3356" max="3356" width="7.69921875" style="39" customWidth="1"/>
    <col min="3357" max="3357" width="11.69921875" style="39" customWidth="1"/>
    <col min="3358" max="3358" width="11.3984375" style="39" customWidth="1"/>
    <col min="3359" max="3359" width="0.5" style="39" customWidth="1"/>
    <col min="3360" max="3360" width="10.69921875" style="39" customWidth="1"/>
    <col min="3361" max="3361" width="0.5" style="39" customWidth="1"/>
    <col min="3362" max="3362" width="2.3984375" style="39" customWidth="1"/>
    <col min="3363" max="3363" width="7.69921875" style="39" customWidth="1"/>
    <col min="3364" max="3364" width="11.69921875" style="39" customWidth="1"/>
    <col min="3365" max="3365" width="11.3984375" style="39" customWidth="1"/>
    <col min="3366" max="3366" width="0.5" style="39" customWidth="1"/>
    <col min="3367" max="3367" width="10.69921875" style="39" customWidth="1"/>
    <col min="3368" max="3368" width="0.5" style="39" customWidth="1"/>
    <col min="3369" max="3369" width="2.3984375" style="39" customWidth="1"/>
    <col min="3370" max="3370" width="7.69921875" style="39" customWidth="1"/>
    <col min="3371" max="3371" width="11.69921875" style="39" customWidth="1"/>
    <col min="3372" max="3372" width="11.3984375" style="39" customWidth="1"/>
    <col min="3373" max="3373" width="0.5" style="39" customWidth="1"/>
    <col min="3374" max="3374" width="10.69921875" style="39" customWidth="1"/>
    <col min="3375" max="3375" width="0.5" style="39" customWidth="1"/>
    <col min="3376" max="3376" width="2.3984375" style="39" customWidth="1"/>
    <col min="3377" max="3377" width="7.69921875" style="39" customWidth="1"/>
    <col min="3378" max="3378" width="11.69921875" style="39" customWidth="1"/>
    <col min="3379" max="3379" width="11.3984375" style="39" customWidth="1"/>
    <col min="3380" max="3380" width="0.5" style="39" customWidth="1"/>
    <col min="3381" max="3381" width="10.69921875" style="39" customWidth="1"/>
    <col min="3382" max="3382" width="0.5" style="39" customWidth="1"/>
    <col min="3383" max="3383" width="7.69921875" style="39" customWidth="1"/>
    <col min="3384" max="3384" width="11.69921875" style="39" customWidth="1"/>
    <col min="3385" max="3385" width="11.3984375" style="39" customWidth="1"/>
    <col min="3386" max="3386" width="0.5" style="39" customWidth="1"/>
    <col min="3387" max="3387" width="10.69921875" style="39" customWidth="1"/>
    <col min="3388" max="3388" width="0.5" style="39" customWidth="1"/>
    <col min="3389" max="3389" width="2.3984375" style="39" customWidth="1"/>
    <col min="3390" max="3390" width="7.69921875" style="39" customWidth="1"/>
    <col min="3391" max="3391" width="11.69921875" style="39" customWidth="1"/>
    <col min="3392" max="3392" width="11.3984375" style="39" customWidth="1"/>
    <col min="3393" max="3393" width="0.5" style="39" customWidth="1"/>
    <col min="3394" max="3394" width="10.69921875" style="39" customWidth="1"/>
    <col min="3395" max="3395" width="0.5" style="39" customWidth="1"/>
    <col min="3396" max="3396" width="2.3984375" style="39" customWidth="1"/>
    <col min="3397" max="3397" width="7.69921875" style="39" customWidth="1"/>
    <col min="3398" max="3398" width="11.69921875" style="39" customWidth="1"/>
    <col min="3399" max="3399" width="11.3984375" style="39" customWidth="1"/>
    <col min="3400" max="3400" width="0.5" style="39" customWidth="1"/>
    <col min="3401" max="3401" width="10.69921875" style="39" customWidth="1"/>
    <col min="3402" max="3402" width="0.5" style="39" customWidth="1"/>
    <col min="3403" max="3403" width="2.3984375" style="39" customWidth="1"/>
    <col min="3404" max="3404" width="7.69921875" style="39" customWidth="1"/>
    <col min="3405" max="3405" width="11.69921875" style="39" customWidth="1"/>
    <col min="3406" max="3406" width="11.3984375" style="39" customWidth="1"/>
    <col min="3407" max="3407" width="0.5" style="39" customWidth="1"/>
    <col min="3408" max="3408" width="10.69921875" style="39" customWidth="1"/>
    <col min="3409" max="3409" width="0.5" style="39" customWidth="1"/>
    <col min="3410" max="3410" width="7.69921875" style="39" customWidth="1"/>
    <col min="3411" max="3411" width="11.69921875" style="39" customWidth="1"/>
    <col min="3412" max="3412" width="11.3984375" style="39" customWidth="1"/>
    <col min="3413" max="3413" width="0.5" style="39" customWidth="1"/>
    <col min="3414" max="3414" width="10.69921875" style="39" customWidth="1"/>
    <col min="3415" max="3415" width="0.5" style="39" customWidth="1"/>
    <col min="3416" max="3416" width="2.3984375" style="39" customWidth="1"/>
    <col min="3417" max="3417" width="7.69921875" style="39" customWidth="1"/>
    <col min="3418" max="3418" width="11.69921875" style="39" customWidth="1"/>
    <col min="3419" max="3419" width="11.3984375" style="39" customWidth="1"/>
    <col min="3420" max="3420" width="0.5" style="39" customWidth="1"/>
    <col min="3421" max="3421" width="10.69921875" style="39" customWidth="1"/>
    <col min="3422" max="3422" width="0.5" style="39" customWidth="1"/>
    <col min="3423" max="3423" width="2.3984375" style="39" customWidth="1"/>
    <col min="3424" max="3424" width="7.69921875" style="39" customWidth="1"/>
    <col min="3425" max="3425" width="11.69921875" style="39" customWidth="1"/>
    <col min="3426" max="3426" width="11.3984375" style="39" customWidth="1"/>
    <col min="3427" max="3427" width="0.5" style="39" customWidth="1"/>
    <col min="3428" max="3428" width="10.69921875" style="39" customWidth="1"/>
    <col min="3429" max="3429" width="0.5" style="39" customWidth="1"/>
    <col min="3430" max="3430" width="2.3984375" style="39" customWidth="1"/>
    <col min="3431" max="3431" width="7.69921875" style="39" customWidth="1"/>
    <col min="3432" max="3432" width="11.69921875" style="39" customWidth="1"/>
    <col min="3433" max="3433" width="11.3984375" style="39" customWidth="1"/>
    <col min="3434" max="3434" width="0.5" style="39" customWidth="1"/>
    <col min="3435" max="3435" width="10.69921875" style="39" customWidth="1"/>
    <col min="3436" max="3436" width="0.5" style="39" customWidth="1"/>
    <col min="3437" max="3437" width="7.69921875" style="39" customWidth="1"/>
    <col min="3438" max="3438" width="11.69921875" style="39" customWidth="1"/>
    <col min="3439" max="3439" width="11.3984375" style="39" customWidth="1"/>
    <col min="3440" max="3440" width="0.5" style="39" customWidth="1"/>
    <col min="3441" max="3441" width="10.69921875" style="39" customWidth="1"/>
    <col min="3442" max="3442" width="0.5" style="39" customWidth="1"/>
    <col min="3443" max="3443" width="2.3984375" style="39" customWidth="1"/>
    <col min="3444" max="3444" width="7.69921875" style="39" customWidth="1"/>
    <col min="3445" max="3445" width="11.69921875" style="39" customWidth="1"/>
    <col min="3446" max="3446" width="11.3984375" style="39" customWidth="1"/>
    <col min="3447" max="3447" width="0.5" style="39" customWidth="1"/>
    <col min="3448" max="3448" width="10.69921875" style="39" customWidth="1"/>
    <col min="3449" max="3449" width="0.5" style="39" customWidth="1"/>
    <col min="3450" max="3450" width="2.3984375" style="39" customWidth="1"/>
    <col min="3451" max="3451" width="7.69921875" style="39" customWidth="1"/>
    <col min="3452" max="3452" width="11.69921875" style="39" customWidth="1"/>
    <col min="3453" max="3453" width="11.3984375" style="39" customWidth="1"/>
    <col min="3454" max="3454" width="0.5" style="39" customWidth="1"/>
    <col min="3455" max="3455" width="10.69921875" style="39" customWidth="1"/>
    <col min="3456" max="3456" width="0.5" style="39" customWidth="1"/>
    <col min="3457" max="3457" width="2.3984375" style="39" customWidth="1"/>
    <col min="3458" max="3458" width="7.69921875" style="39" customWidth="1"/>
    <col min="3459" max="3459" width="11.69921875" style="39" customWidth="1"/>
    <col min="3460" max="3460" width="11.3984375" style="39" customWidth="1"/>
    <col min="3461" max="3461" width="0.5" style="39" customWidth="1"/>
    <col min="3462" max="3462" width="10.69921875" style="39" customWidth="1"/>
    <col min="3463" max="3463" width="0.5" style="39" customWidth="1"/>
    <col min="3464" max="3584" width="9" style="39"/>
    <col min="3585" max="3585" width="7.69921875" style="39" customWidth="1"/>
    <col min="3586" max="3586" width="11.69921875" style="39" customWidth="1"/>
    <col min="3587" max="3587" width="11.3984375" style="39" customWidth="1"/>
    <col min="3588" max="3588" width="0.5" style="39" customWidth="1"/>
    <col min="3589" max="3589" width="10.69921875" style="39" customWidth="1"/>
    <col min="3590" max="3590" width="0.5" style="39" customWidth="1"/>
    <col min="3591" max="3591" width="2.3984375" style="39" customWidth="1"/>
    <col min="3592" max="3592" width="7.69921875" style="39" customWidth="1"/>
    <col min="3593" max="3593" width="11.69921875" style="39" customWidth="1"/>
    <col min="3594" max="3594" width="11.3984375" style="39" customWidth="1"/>
    <col min="3595" max="3595" width="0.5" style="39" customWidth="1"/>
    <col min="3596" max="3596" width="10.69921875" style="39" customWidth="1"/>
    <col min="3597" max="3597" width="0.5" style="39" customWidth="1"/>
    <col min="3598" max="3598" width="2.3984375" style="39" customWidth="1"/>
    <col min="3599" max="3599" width="7.69921875" style="39" customWidth="1"/>
    <col min="3600" max="3600" width="11.69921875" style="39" customWidth="1"/>
    <col min="3601" max="3601" width="11.3984375" style="39" customWidth="1"/>
    <col min="3602" max="3602" width="0.5" style="39" customWidth="1"/>
    <col min="3603" max="3603" width="10.69921875" style="39" customWidth="1"/>
    <col min="3604" max="3604" width="0.5" style="39" customWidth="1"/>
    <col min="3605" max="3605" width="2.3984375" style="39" customWidth="1"/>
    <col min="3606" max="3606" width="7.69921875" style="39" customWidth="1"/>
    <col min="3607" max="3607" width="11.69921875" style="39" customWidth="1"/>
    <col min="3608" max="3608" width="11.3984375" style="39" customWidth="1"/>
    <col min="3609" max="3609" width="0.5" style="39" customWidth="1"/>
    <col min="3610" max="3610" width="10.69921875" style="39" customWidth="1"/>
    <col min="3611" max="3611" width="0.5" style="39" customWidth="1"/>
    <col min="3612" max="3612" width="7.69921875" style="39" customWidth="1"/>
    <col min="3613" max="3613" width="11.69921875" style="39" customWidth="1"/>
    <col min="3614" max="3614" width="11.3984375" style="39" customWidth="1"/>
    <col min="3615" max="3615" width="0.5" style="39" customWidth="1"/>
    <col min="3616" max="3616" width="10.69921875" style="39" customWidth="1"/>
    <col min="3617" max="3617" width="0.5" style="39" customWidth="1"/>
    <col min="3618" max="3618" width="2.3984375" style="39" customWidth="1"/>
    <col min="3619" max="3619" width="7.69921875" style="39" customWidth="1"/>
    <col min="3620" max="3620" width="11.69921875" style="39" customWidth="1"/>
    <col min="3621" max="3621" width="11.3984375" style="39" customWidth="1"/>
    <col min="3622" max="3622" width="0.5" style="39" customWidth="1"/>
    <col min="3623" max="3623" width="10.69921875" style="39" customWidth="1"/>
    <col min="3624" max="3624" width="0.5" style="39" customWidth="1"/>
    <col min="3625" max="3625" width="2.3984375" style="39" customWidth="1"/>
    <col min="3626" max="3626" width="7.69921875" style="39" customWidth="1"/>
    <col min="3627" max="3627" width="11.69921875" style="39" customWidth="1"/>
    <col min="3628" max="3628" width="11.3984375" style="39" customWidth="1"/>
    <col min="3629" max="3629" width="0.5" style="39" customWidth="1"/>
    <col min="3630" max="3630" width="10.69921875" style="39" customWidth="1"/>
    <col min="3631" max="3631" width="0.5" style="39" customWidth="1"/>
    <col min="3632" max="3632" width="2.3984375" style="39" customWidth="1"/>
    <col min="3633" max="3633" width="7.69921875" style="39" customWidth="1"/>
    <col min="3634" max="3634" width="11.69921875" style="39" customWidth="1"/>
    <col min="3635" max="3635" width="11.3984375" style="39" customWidth="1"/>
    <col min="3636" max="3636" width="0.5" style="39" customWidth="1"/>
    <col min="3637" max="3637" width="10.69921875" style="39" customWidth="1"/>
    <col min="3638" max="3638" width="0.5" style="39" customWidth="1"/>
    <col min="3639" max="3639" width="7.69921875" style="39" customWidth="1"/>
    <col min="3640" max="3640" width="11.69921875" style="39" customWidth="1"/>
    <col min="3641" max="3641" width="11.3984375" style="39" customWidth="1"/>
    <col min="3642" max="3642" width="0.5" style="39" customWidth="1"/>
    <col min="3643" max="3643" width="10.69921875" style="39" customWidth="1"/>
    <col min="3644" max="3644" width="0.5" style="39" customWidth="1"/>
    <col min="3645" max="3645" width="2.3984375" style="39" customWidth="1"/>
    <col min="3646" max="3646" width="7.69921875" style="39" customWidth="1"/>
    <col min="3647" max="3647" width="11.69921875" style="39" customWidth="1"/>
    <col min="3648" max="3648" width="11.3984375" style="39" customWidth="1"/>
    <col min="3649" max="3649" width="0.5" style="39" customWidth="1"/>
    <col min="3650" max="3650" width="10.69921875" style="39" customWidth="1"/>
    <col min="3651" max="3651" width="0.5" style="39" customWidth="1"/>
    <col min="3652" max="3652" width="2.3984375" style="39" customWidth="1"/>
    <col min="3653" max="3653" width="7.69921875" style="39" customWidth="1"/>
    <col min="3654" max="3654" width="11.69921875" style="39" customWidth="1"/>
    <col min="3655" max="3655" width="11.3984375" style="39" customWidth="1"/>
    <col min="3656" max="3656" width="0.5" style="39" customWidth="1"/>
    <col min="3657" max="3657" width="10.69921875" style="39" customWidth="1"/>
    <col min="3658" max="3658" width="0.5" style="39" customWidth="1"/>
    <col min="3659" max="3659" width="2.3984375" style="39" customWidth="1"/>
    <col min="3660" max="3660" width="7.69921875" style="39" customWidth="1"/>
    <col min="3661" max="3661" width="11.69921875" style="39" customWidth="1"/>
    <col min="3662" max="3662" width="11.3984375" style="39" customWidth="1"/>
    <col min="3663" max="3663" width="0.5" style="39" customWidth="1"/>
    <col min="3664" max="3664" width="10.69921875" style="39" customWidth="1"/>
    <col min="3665" max="3665" width="0.5" style="39" customWidth="1"/>
    <col min="3666" max="3666" width="7.69921875" style="39" customWidth="1"/>
    <col min="3667" max="3667" width="11.69921875" style="39" customWidth="1"/>
    <col min="3668" max="3668" width="11.3984375" style="39" customWidth="1"/>
    <col min="3669" max="3669" width="0.5" style="39" customWidth="1"/>
    <col min="3670" max="3670" width="10.69921875" style="39" customWidth="1"/>
    <col min="3671" max="3671" width="0.5" style="39" customWidth="1"/>
    <col min="3672" max="3672" width="2.3984375" style="39" customWidth="1"/>
    <col min="3673" max="3673" width="7.69921875" style="39" customWidth="1"/>
    <col min="3674" max="3674" width="11.69921875" style="39" customWidth="1"/>
    <col min="3675" max="3675" width="11.3984375" style="39" customWidth="1"/>
    <col min="3676" max="3676" width="0.5" style="39" customWidth="1"/>
    <col min="3677" max="3677" width="10.69921875" style="39" customWidth="1"/>
    <col min="3678" max="3678" width="0.5" style="39" customWidth="1"/>
    <col min="3679" max="3679" width="2.3984375" style="39" customWidth="1"/>
    <col min="3680" max="3680" width="7.69921875" style="39" customWidth="1"/>
    <col min="3681" max="3681" width="11.69921875" style="39" customWidth="1"/>
    <col min="3682" max="3682" width="11.3984375" style="39" customWidth="1"/>
    <col min="3683" max="3683" width="0.5" style="39" customWidth="1"/>
    <col min="3684" max="3684" width="10.69921875" style="39" customWidth="1"/>
    <col min="3685" max="3685" width="0.5" style="39" customWidth="1"/>
    <col min="3686" max="3686" width="2.3984375" style="39" customWidth="1"/>
    <col min="3687" max="3687" width="7.69921875" style="39" customWidth="1"/>
    <col min="3688" max="3688" width="11.69921875" style="39" customWidth="1"/>
    <col min="3689" max="3689" width="11.3984375" style="39" customWidth="1"/>
    <col min="3690" max="3690" width="0.5" style="39" customWidth="1"/>
    <col min="3691" max="3691" width="10.69921875" style="39" customWidth="1"/>
    <col min="3692" max="3692" width="0.5" style="39" customWidth="1"/>
    <col min="3693" max="3693" width="7.69921875" style="39" customWidth="1"/>
    <col min="3694" max="3694" width="11.69921875" style="39" customWidth="1"/>
    <col min="3695" max="3695" width="11.3984375" style="39" customWidth="1"/>
    <col min="3696" max="3696" width="0.5" style="39" customWidth="1"/>
    <col min="3697" max="3697" width="10.69921875" style="39" customWidth="1"/>
    <col min="3698" max="3698" width="0.5" style="39" customWidth="1"/>
    <col min="3699" max="3699" width="2.3984375" style="39" customWidth="1"/>
    <col min="3700" max="3700" width="7.69921875" style="39" customWidth="1"/>
    <col min="3701" max="3701" width="11.69921875" style="39" customWidth="1"/>
    <col min="3702" max="3702" width="11.3984375" style="39" customWidth="1"/>
    <col min="3703" max="3703" width="0.5" style="39" customWidth="1"/>
    <col min="3704" max="3704" width="10.69921875" style="39" customWidth="1"/>
    <col min="3705" max="3705" width="0.5" style="39" customWidth="1"/>
    <col min="3706" max="3706" width="2.3984375" style="39" customWidth="1"/>
    <col min="3707" max="3707" width="7.69921875" style="39" customWidth="1"/>
    <col min="3708" max="3708" width="11.69921875" style="39" customWidth="1"/>
    <col min="3709" max="3709" width="11.3984375" style="39" customWidth="1"/>
    <col min="3710" max="3710" width="0.5" style="39" customWidth="1"/>
    <col min="3711" max="3711" width="10.69921875" style="39" customWidth="1"/>
    <col min="3712" max="3712" width="0.5" style="39" customWidth="1"/>
    <col min="3713" max="3713" width="2.3984375" style="39" customWidth="1"/>
    <col min="3714" max="3714" width="7.69921875" style="39" customWidth="1"/>
    <col min="3715" max="3715" width="11.69921875" style="39" customWidth="1"/>
    <col min="3716" max="3716" width="11.3984375" style="39" customWidth="1"/>
    <col min="3717" max="3717" width="0.5" style="39" customWidth="1"/>
    <col min="3718" max="3718" width="10.69921875" style="39" customWidth="1"/>
    <col min="3719" max="3719" width="0.5" style="39" customWidth="1"/>
    <col min="3720" max="3840" width="9" style="39"/>
    <col min="3841" max="3841" width="7.69921875" style="39" customWidth="1"/>
    <col min="3842" max="3842" width="11.69921875" style="39" customWidth="1"/>
    <col min="3843" max="3843" width="11.3984375" style="39" customWidth="1"/>
    <col min="3844" max="3844" width="0.5" style="39" customWidth="1"/>
    <col min="3845" max="3845" width="10.69921875" style="39" customWidth="1"/>
    <col min="3846" max="3846" width="0.5" style="39" customWidth="1"/>
    <col min="3847" max="3847" width="2.3984375" style="39" customWidth="1"/>
    <col min="3848" max="3848" width="7.69921875" style="39" customWidth="1"/>
    <col min="3849" max="3849" width="11.69921875" style="39" customWidth="1"/>
    <col min="3850" max="3850" width="11.3984375" style="39" customWidth="1"/>
    <col min="3851" max="3851" width="0.5" style="39" customWidth="1"/>
    <col min="3852" max="3852" width="10.69921875" style="39" customWidth="1"/>
    <col min="3853" max="3853" width="0.5" style="39" customWidth="1"/>
    <col min="3854" max="3854" width="2.3984375" style="39" customWidth="1"/>
    <col min="3855" max="3855" width="7.69921875" style="39" customWidth="1"/>
    <col min="3856" max="3856" width="11.69921875" style="39" customWidth="1"/>
    <col min="3857" max="3857" width="11.3984375" style="39" customWidth="1"/>
    <col min="3858" max="3858" width="0.5" style="39" customWidth="1"/>
    <col min="3859" max="3859" width="10.69921875" style="39" customWidth="1"/>
    <col min="3860" max="3860" width="0.5" style="39" customWidth="1"/>
    <col min="3861" max="3861" width="2.3984375" style="39" customWidth="1"/>
    <col min="3862" max="3862" width="7.69921875" style="39" customWidth="1"/>
    <col min="3863" max="3863" width="11.69921875" style="39" customWidth="1"/>
    <col min="3864" max="3864" width="11.3984375" style="39" customWidth="1"/>
    <col min="3865" max="3865" width="0.5" style="39" customWidth="1"/>
    <col min="3866" max="3866" width="10.69921875" style="39" customWidth="1"/>
    <col min="3867" max="3867" width="0.5" style="39" customWidth="1"/>
    <col min="3868" max="3868" width="7.69921875" style="39" customWidth="1"/>
    <col min="3869" max="3869" width="11.69921875" style="39" customWidth="1"/>
    <col min="3870" max="3870" width="11.3984375" style="39" customWidth="1"/>
    <col min="3871" max="3871" width="0.5" style="39" customWidth="1"/>
    <col min="3872" max="3872" width="10.69921875" style="39" customWidth="1"/>
    <col min="3873" max="3873" width="0.5" style="39" customWidth="1"/>
    <col min="3874" max="3874" width="2.3984375" style="39" customWidth="1"/>
    <col min="3875" max="3875" width="7.69921875" style="39" customWidth="1"/>
    <col min="3876" max="3876" width="11.69921875" style="39" customWidth="1"/>
    <col min="3877" max="3877" width="11.3984375" style="39" customWidth="1"/>
    <col min="3878" max="3878" width="0.5" style="39" customWidth="1"/>
    <col min="3879" max="3879" width="10.69921875" style="39" customWidth="1"/>
    <col min="3880" max="3880" width="0.5" style="39" customWidth="1"/>
    <col min="3881" max="3881" width="2.3984375" style="39" customWidth="1"/>
    <col min="3882" max="3882" width="7.69921875" style="39" customWidth="1"/>
    <col min="3883" max="3883" width="11.69921875" style="39" customWidth="1"/>
    <col min="3884" max="3884" width="11.3984375" style="39" customWidth="1"/>
    <col min="3885" max="3885" width="0.5" style="39" customWidth="1"/>
    <col min="3886" max="3886" width="10.69921875" style="39" customWidth="1"/>
    <col min="3887" max="3887" width="0.5" style="39" customWidth="1"/>
    <col min="3888" max="3888" width="2.3984375" style="39" customWidth="1"/>
    <col min="3889" max="3889" width="7.69921875" style="39" customWidth="1"/>
    <col min="3890" max="3890" width="11.69921875" style="39" customWidth="1"/>
    <col min="3891" max="3891" width="11.3984375" style="39" customWidth="1"/>
    <col min="3892" max="3892" width="0.5" style="39" customWidth="1"/>
    <col min="3893" max="3893" width="10.69921875" style="39" customWidth="1"/>
    <col min="3894" max="3894" width="0.5" style="39" customWidth="1"/>
    <col min="3895" max="3895" width="7.69921875" style="39" customWidth="1"/>
    <col min="3896" max="3896" width="11.69921875" style="39" customWidth="1"/>
    <col min="3897" max="3897" width="11.3984375" style="39" customWidth="1"/>
    <col min="3898" max="3898" width="0.5" style="39" customWidth="1"/>
    <col min="3899" max="3899" width="10.69921875" style="39" customWidth="1"/>
    <col min="3900" max="3900" width="0.5" style="39" customWidth="1"/>
    <col min="3901" max="3901" width="2.3984375" style="39" customWidth="1"/>
    <col min="3902" max="3902" width="7.69921875" style="39" customWidth="1"/>
    <col min="3903" max="3903" width="11.69921875" style="39" customWidth="1"/>
    <col min="3904" max="3904" width="11.3984375" style="39" customWidth="1"/>
    <col min="3905" max="3905" width="0.5" style="39" customWidth="1"/>
    <col min="3906" max="3906" width="10.69921875" style="39" customWidth="1"/>
    <col min="3907" max="3907" width="0.5" style="39" customWidth="1"/>
    <col min="3908" max="3908" width="2.3984375" style="39" customWidth="1"/>
    <col min="3909" max="3909" width="7.69921875" style="39" customWidth="1"/>
    <col min="3910" max="3910" width="11.69921875" style="39" customWidth="1"/>
    <col min="3911" max="3911" width="11.3984375" style="39" customWidth="1"/>
    <col min="3912" max="3912" width="0.5" style="39" customWidth="1"/>
    <col min="3913" max="3913" width="10.69921875" style="39" customWidth="1"/>
    <col min="3914" max="3914" width="0.5" style="39" customWidth="1"/>
    <col min="3915" max="3915" width="2.3984375" style="39" customWidth="1"/>
    <col min="3916" max="3916" width="7.69921875" style="39" customWidth="1"/>
    <col min="3917" max="3917" width="11.69921875" style="39" customWidth="1"/>
    <col min="3918" max="3918" width="11.3984375" style="39" customWidth="1"/>
    <col min="3919" max="3919" width="0.5" style="39" customWidth="1"/>
    <col min="3920" max="3920" width="10.69921875" style="39" customWidth="1"/>
    <col min="3921" max="3921" width="0.5" style="39" customWidth="1"/>
    <col min="3922" max="3922" width="7.69921875" style="39" customWidth="1"/>
    <col min="3923" max="3923" width="11.69921875" style="39" customWidth="1"/>
    <col min="3924" max="3924" width="11.3984375" style="39" customWidth="1"/>
    <col min="3925" max="3925" width="0.5" style="39" customWidth="1"/>
    <col min="3926" max="3926" width="10.69921875" style="39" customWidth="1"/>
    <col min="3927" max="3927" width="0.5" style="39" customWidth="1"/>
    <col min="3928" max="3928" width="2.3984375" style="39" customWidth="1"/>
    <col min="3929" max="3929" width="7.69921875" style="39" customWidth="1"/>
    <col min="3930" max="3930" width="11.69921875" style="39" customWidth="1"/>
    <col min="3931" max="3931" width="11.3984375" style="39" customWidth="1"/>
    <col min="3932" max="3932" width="0.5" style="39" customWidth="1"/>
    <col min="3933" max="3933" width="10.69921875" style="39" customWidth="1"/>
    <col min="3934" max="3934" width="0.5" style="39" customWidth="1"/>
    <col min="3935" max="3935" width="2.3984375" style="39" customWidth="1"/>
    <col min="3936" max="3936" width="7.69921875" style="39" customWidth="1"/>
    <col min="3937" max="3937" width="11.69921875" style="39" customWidth="1"/>
    <col min="3938" max="3938" width="11.3984375" style="39" customWidth="1"/>
    <col min="3939" max="3939" width="0.5" style="39" customWidth="1"/>
    <col min="3940" max="3940" width="10.69921875" style="39" customWidth="1"/>
    <col min="3941" max="3941" width="0.5" style="39" customWidth="1"/>
    <col min="3942" max="3942" width="2.3984375" style="39" customWidth="1"/>
    <col min="3943" max="3943" width="7.69921875" style="39" customWidth="1"/>
    <col min="3944" max="3944" width="11.69921875" style="39" customWidth="1"/>
    <col min="3945" max="3945" width="11.3984375" style="39" customWidth="1"/>
    <col min="3946" max="3946" width="0.5" style="39" customWidth="1"/>
    <col min="3947" max="3947" width="10.69921875" style="39" customWidth="1"/>
    <col min="3948" max="3948" width="0.5" style="39" customWidth="1"/>
    <col min="3949" max="3949" width="7.69921875" style="39" customWidth="1"/>
    <col min="3950" max="3950" width="11.69921875" style="39" customWidth="1"/>
    <col min="3951" max="3951" width="11.3984375" style="39" customWidth="1"/>
    <col min="3952" max="3952" width="0.5" style="39" customWidth="1"/>
    <col min="3953" max="3953" width="10.69921875" style="39" customWidth="1"/>
    <col min="3954" max="3954" width="0.5" style="39" customWidth="1"/>
    <col min="3955" max="3955" width="2.3984375" style="39" customWidth="1"/>
    <col min="3956" max="3956" width="7.69921875" style="39" customWidth="1"/>
    <col min="3957" max="3957" width="11.69921875" style="39" customWidth="1"/>
    <col min="3958" max="3958" width="11.3984375" style="39" customWidth="1"/>
    <col min="3959" max="3959" width="0.5" style="39" customWidth="1"/>
    <col min="3960" max="3960" width="10.69921875" style="39" customWidth="1"/>
    <col min="3961" max="3961" width="0.5" style="39" customWidth="1"/>
    <col min="3962" max="3962" width="2.3984375" style="39" customWidth="1"/>
    <col min="3963" max="3963" width="7.69921875" style="39" customWidth="1"/>
    <col min="3964" max="3964" width="11.69921875" style="39" customWidth="1"/>
    <col min="3965" max="3965" width="11.3984375" style="39" customWidth="1"/>
    <col min="3966" max="3966" width="0.5" style="39" customWidth="1"/>
    <col min="3967" max="3967" width="10.69921875" style="39" customWidth="1"/>
    <col min="3968" max="3968" width="0.5" style="39" customWidth="1"/>
    <col min="3969" max="3969" width="2.3984375" style="39" customWidth="1"/>
    <col min="3970" max="3970" width="7.69921875" style="39" customWidth="1"/>
    <col min="3971" max="3971" width="11.69921875" style="39" customWidth="1"/>
    <col min="3972" max="3972" width="11.3984375" style="39" customWidth="1"/>
    <col min="3973" max="3973" width="0.5" style="39" customWidth="1"/>
    <col min="3974" max="3974" width="10.69921875" style="39" customWidth="1"/>
    <col min="3975" max="3975" width="0.5" style="39" customWidth="1"/>
    <col min="3976" max="4096" width="9" style="39"/>
    <col min="4097" max="4097" width="7.69921875" style="39" customWidth="1"/>
    <col min="4098" max="4098" width="11.69921875" style="39" customWidth="1"/>
    <col min="4099" max="4099" width="11.3984375" style="39" customWidth="1"/>
    <col min="4100" max="4100" width="0.5" style="39" customWidth="1"/>
    <col min="4101" max="4101" width="10.69921875" style="39" customWidth="1"/>
    <col min="4102" max="4102" width="0.5" style="39" customWidth="1"/>
    <col min="4103" max="4103" width="2.3984375" style="39" customWidth="1"/>
    <col min="4104" max="4104" width="7.69921875" style="39" customWidth="1"/>
    <col min="4105" max="4105" width="11.69921875" style="39" customWidth="1"/>
    <col min="4106" max="4106" width="11.3984375" style="39" customWidth="1"/>
    <col min="4107" max="4107" width="0.5" style="39" customWidth="1"/>
    <col min="4108" max="4108" width="10.69921875" style="39" customWidth="1"/>
    <col min="4109" max="4109" width="0.5" style="39" customWidth="1"/>
    <col min="4110" max="4110" width="2.3984375" style="39" customWidth="1"/>
    <col min="4111" max="4111" width="7.69921875" style="39" customWidth="1"/>
    <col min="4112" max="4112" width="11.69921875" style="39" customWidth="1"/>
    <col min="4113" max="4113" width="11.3984375" style="39" customWidth="1"/>
    <col min="4114" max="4114" width="0.5" style="39" customWidth="1"/>
    <col min="4115" max="4115" width="10.69921875" style="39" customWidth="1"/>
    <col min="4116" max="4116" width="0.5" style="39" customWidth="1"/>
    <col min="4117" max="4117" width="2.3984375" style="39" customWidth="1"/>
    <col min="4118" max="4118" width="7.69921875" style="39" customWidth="1"/>
    <col min="4119" max="4119" width="11.69921875" style="39" customWidth="1"/>
    <col min="4120" max="4120" width="11.3984375" style="39" customWidth="1"/>
    <col min="4121" max="4121" width="0.5" style="39" customWidth="1"/>
    <col min="4122" max="4122" width="10.69921875" style="39" customWidth="1"/>
    <col min="4123" max="4123" width="0.5" style="39" customWidth="1"/>
    <col min="4124" max="4124" width="7.69921875" style="39" customWidth="1"/>
    <col min="4125" max="4125" width="11.69921875" style="39" customWidth="1"/>
    <col min="4126" max="4126" width="11.3984375" style="39" customWidth="1"/>
    <col min="4127" max="4127" width="0.5" style="39" customWidth="1"/>
    <col min="4128" max="4128" width="10.69921875" style="39" customWidth="1"/>
    <col min="4129" max="4129" width="0.5" style="39" customWidth="1"/>
    <col min="4130" max="4130" width="2.3984375" style="39" customWidth="1"/>
    <col min="4131" max="4131" width="7.69921875" style="39" customWidth="1"/>
    <col min="4132" max="4132" width="11.69921875" style="39" customWidth="1"/>
    <col min="4133" max="4133" width="11.3984375" style="39" customWidth="1"/>
    <col min="4134" max="4134" width="0.5" style="39" customWidth="1"/>
    <col min="4135" max="4135" width="10.69921875" style="39" customWidth="1"/>
    <col min="4136" max="4136" width="0.5" style="39" customWidth="1"/>
    <col min="4137" max="4137" width="2.3984375" style="39" customWidth="1"/>
    <col min="4138" max="4138" width="7.69921875" style="39" customWidth="1"/>
    <col min="4139" max="4139" width="11.69921875" style="39" customWidth="1"/>
    <col min="4140" max="4140" width="11.3984375" style="39" customWidth="1"/>
    <col min="4141" max="4141" width="0.5" style="39" customWidth="1"/>
    <col min="4142" max="4142" width="10.69921875" style="39" customWidth="1"/>
    <col min="4143" max="4143" width="0.5" style="39" customWidth="1"/>
    <col min="4144" max="4144" width="2.3984375" style="39" customWidth="1"/>
    <col min="4145" max="4145" width="7.69921875" style="39" customWidth="1"/>
    <col min="4146" max="4146" width="11.69921875" style="39" customWidth="1"/>
    <col min="4147" max="4147" width="11.3984375" style="39" customWidth="1"/>
    <col min="4148" max="4148" width="0.5" style="39" customWidth="1"/>
    <col min="4149" max="4149" width="10.69921875" style="39" customWidth="1"/>
    <col min="4150" max="4150" width="0.5" style="39" customWidth="1"/>
    <col min="4151" max="4151" width="7.69921875" style="39" customWidth="1"/>
    <col min="4152" max="4152" width="11.69921875" style="39" customWidth="1"/>
    <col min="4153" max="4153" width="11.3984375" style="39" customWidth="1"/>
    <col min="4154" max="4154" width="0.5" style="39" customWidth="1"/>
    <col min="4155" max="4155" width="10.69921875" style="39" customWidth="1"/>
    <col min="4156" max="4156" width="0.5" style="39" customWidth="1"/>
    <col min="4157" max="4157" width="2.3984375" style="39" customWidth="1"/>
    <col min="4158" max="4158" width="7.69921875" style="39" customWidth="1"/>
    <col min="4159" max="4159" width="11.69921875" style="39" customWidth="1"/>
    <col min="4160" max="4160" width="11.3984375" style="39" customWidth="1"/>
    <col min="4161" max="4161" width="0.5" style="39" customWidth="1"/>
    <col min="4162" max="4162" width="10.69921875" style="39" customWidth="1"/>
    <col min="4163" max="4163" width="0.5" style="39" customWidth="1"/>
    <col min="4164" max="4164" width="2.3984375" style="39" customWidth="1"/>
    <col min="4165" max="4165" width="7.69921875" style="39" customWidth="1"/>
    <col min="4166" max="4166" width="11.69921875" style="39" customWidth="1"/>
    <col min="4167" max="4167" width="11.3984375" style="39" customWidth="1"/>
    <col min="4168" max="4168" width="0.5" style="39" customWidth="1"/>
    <col min="4169" max="4169" width="10.69921875" style="39" customWidth="1"/>
    <col min="4170" max="4170" width="0.5" style="39" customWidth="1"/>
    <col min="4171" max="4171" width="2.3984375" style="39" customWidth="1"/>
    <col min="4172" max="4172" width="7.69921875" style="39" customWidth="1"/>
    <col min="4173" max="4173" width="11.69921875" style="39" customWidth="1"/>
    <col min="4174" max="4174" width="11.3984375" style="39" customWidth="1"/>
    <col min="4175" max="4175" width="0.5" style="39" customWidth="1"/>
    <col min="4176" max="4176" width="10.69921875" style="39" customWidth="1"/>
    <col min="4177" max="4177" width="0.5" style="39" customWidth="1"/>
    <col min="4178" max="4178" width="7.69921875" style="39" customWidth="1"/>
    <col min="4179" max="4179" width="11.69921875" style="39" customWidth="1"/>
    <col min="4180" max="4180" width="11.3984375" style="39" customWidth="1"/>
    <col min="4181" max="4181" width="0.5" style="39" customWidth="1"/>
    <col min="4182" max="4182" width="10.69921875" style="39" customWidth="1"/>
    <col min="4183" max="4183" width="0.5" style="39" customWidth="1"/>
    <col min="4184" max="4184" width="2.3984375" style="39" customWidth="1"/>
    <col min="4185" max="4185" width="7.69921875" style="39" customWidth="1"/>
    <col min="4186" max="4186" width="11.69921875" style="39" customWidth="1"/>
    <col min="4187" max="4187" width="11.3984375" style="39" customWidth="1"/>
    <col min="4188" max="4188" width="0.5" style="39" customWidth="1"/>
    <col min="4189" max="4189" width="10.69921875" style="39" customWidth="1"/>
    <col min="4190" max="4190" width="0.5" style="39" customWidth="1"/>
    <col min="4191" max="4191" width="2.3984375" style="39" customWidth="1"/>
    <col min="4192" max="4192" width="7.69921875" style="39" customWidth="1"/>
    <col min="4193" max="4193" width="11.69921875" style="39" customWidth="1"/>
    <col min="4194" max="4194" width="11.3984375" style="39" customWidth="1"/>
    <col min="4195" max="4195" width="0.5" style="39" customWidth="1"/>
    <col min="4196" max="4196" width="10.69921875" style="39" customWidth="1"/>
    <col min="4197" max="4197" width="0.5" style="39" customWidth="1"/>
    <col min="4198" max="4198" width="2.3984375" style="39" customWidth="1"/>
    <col min="4199" max="4199" width="7.69921875" style="39" customWidth="1"/>
    <col min="4200" max="4200" width="11.69921875" style="39" customWidth="1"/>
    <col min="4201" max="4201" width="11.3984375" style="39" customWidth="1"/>
    <col min="4202" max="4202" width="0.5" style="39" customWidth="1"/>
    <col min="4203" max="4203" width="10.69921875" style="39" customWidth="1"/>
    <col min="4204" max="4204" width="0.5" style="39" customWidth="1"/>
    <col min="4205" max="4205" width="7.69921875" style="39" customWidth="1"/>
    <col min="4206" max="4206" width="11.69921875" style="39" customWidth="1"/>
    <col min="4207" max="4207" width="11.3984375" style="39" customWidth="1"/>
    <col min="4208" max="4208" width="0.5" style="39" customWidth="1"/>
    <col min="4209" max="4209" width="10.69921875" style="39" customWidth="1"/>
    <col min="4210" max="4210" width="0.5" style="39" customWidth="1"/>
    <col min="4211" max="4211" width="2.3984375" style="39" customWidth="1"/>
    <col min="4212" max="4212" width="7.69921875" style="39" customWidth="1"/>
    <col min="4213" max="4213" width="11.69921875" style="39" customWidth="1"/>
    <col min="4214" max="4214" width="11.3984375" style="39" customWidth="1"/>
    <col min="4215" max="4215" width="0.5" style="39" customWidth="1"/>
    <col min="4216" max="4216" width="10.69921875" style="39" customWidth="1"/>
    <col min="4217" max="4217" width="0.5" style="39" customWidth="1"/>
    <col min="4218" max="4218" width="2.3984375" style="39" customWidth="1"/>
    <col min="4219" max="4219" width="7.69921875" style="39" customWidth="1"/>
    <col min="4220" max="4220" width="11.69921875" style="39" customWidth="1"/>
    <col min="4221" max="4221" width="11.3984375" style="39" customWidth="1"/>
    <col min="4222" max="4222" width="0.5" style="39" customWidth="1"/>
    <col min="4223" max="4223" width="10.69921875" style="39" customWidth="1"/>
    <col min="4224" max="4224" width="0.5" style="39" customWidth="1"/>
    <col min="4225" max="4225" width="2.3984375" style="39" customWidth="1"/>
    <col min="4226" max="4226" width="7.69921875" style="39" customWidth="1"/>
    <col min="4227" max="4227" width="11.69921875" style="39" customWidth="1"/>
    <col min="4228" max="4228" width="11.3984375" style="39" customWidth="1"/>
    <col min="4229" max="4229" width="0.5" style="39" customWidth="1"/>
    <col min="4230" max="4230" width="10.69921875" style="39" customWidth="1"/>
    <col min="4231" max="4231" width="0.5" style="39" customWidth="1"/>
    <col min="4232" max="4352" width="9" style="39"/>
    <col min="4353" max="4353" width="7.69921875" style="39" customWidth="1"/>
    <col min="4354" max="4354" width="11.69921875" style="39" customWidth="1"/>
    <col min="4355" max="4355" width="11.3984375" style="39" customWidth="1"/>
    <col min="4356" max="4356" width="0.5" style="39" customWidth="1"/>
    <col min="4357" max="4357" width="10.69921875" style="39" customWidth="1"/>
    <col min="4358" max="4358" width="0.5" style="39" customWidth="1"/>
    <col min="4359" max="4359" width="2.3984375" style="39" customWidth="1"/>
    <col min="4360" max="4360" width="7.69921875" style="39" customWidth="1"/>
    <col min="4361" max="4361" width="11.69921875" style="39" customWidth="1"/>
    <col min="4362" max="4362" width="11.3984375" style="39" customWidth="1"/>
    <col min="4363" max="4363" width="0.5" style="39" customWidth="1"/>
    <col min="4364" max="4364" width="10.69921875" style="39" customWidth="1"/>
    <col min="4365" max="4365" width="0.5" style="39" customWidth="1"/>
    <col min="4366" max="4366" width="2.3984375" style="39" customWidth="1"/>
    <col min="4367" max="4367" width="7.69921875" style="39" customWidth="1"/>
    <col min="4368" max="4368" width="11.69921875" style="39" customWidth="1"/>
    <col min="4369" max="4369" width="11.3984375" style="39" customWidth="1"/>
    <col min="4370" max="4370" width="0.5" style="39" customWidth="1"/>
    <col min="4371" max="4371" width="10.69921875" style="39" customWidth="1"/>
    <col min="4372" max="4372" width="0.5" style="39" customWidth="1"/>
    <col min="4373" max="4373" width="2.3984375" style="39" customWidth="1"/>
    <col min="4374" max="4374" width="7.69921875" style="39" customWidth="1"/>
    <col min="4375" max="4375" width="11.69921875" style="39" customWidth="1"/>
    <col min="4376" max="4376" width="11.3984375" style="39" customWidth="1"/>
    <col min="4377" max="4377" width="0.5" style="39" customWidth="1"/>
    <col min="4378" max="4378" width="10.69921875" style="39" customWidth="1"/>
    <col min="4379" max="4379" width="0.5" style="39" customWidth="1"/>
    <col min="4380" max="4380" width="7.69921875" style="39" customWidth="1"/>
    <col min="4381" max="4381" width="11.69921875" style="39" customWidth="1"/>
    <col min="4382" max="4382" width="11.3984375" style="39" customWidth="1"/>
    <col min="4383" max="4383" width="0.5" style="39" customWidth="1"/>
    <col min="4384" max="4384" width="10.69921875" style="39" customWidth="1"/>
    <col min="4385" max="4385" width="0.5" style="39" customWidth="1"/>
    <col min="4386" max="4386" width="2.3984375" style="39" customWidth="1"/>
    <col min="4387" max="4387" width="7.69921875" style="39" customWidth="1"/>
    <col min="4388" max="4388" width="11.69921875" style="39" customWidth="1"/>
    <col min="4389" max="4389" width="11.3984375" style="39" customWidth="1"/>
    <col min="4390" max="4390" width="0.5" style="39" customWidth="1"/>
    <col min="4391" max="4391" width="10.69921875" style="39" customWidth="1"/>
    <col min="4392" max="4392" width="0.5" style="39" customWidth="1"/>
    <col min="4393" max="4393" width="2.3984375" style="39" customWidth="1"/>
    <col min="4394" max="4394" width="7.69921875" style="39" customWidth="1"/>
    <col min="4395" max="4395" width="11.69921875" style="39" customWidth="1"/>
    <col min="4396" max="4396" width="11.3984375" style="39" customWidth="1"/>
    <col min="4397" max="4397" width="0.5" style="39" customWidth="1"/>
    <col min="4398" max="4398" width="10.69921875" style="39" customWidth="1"/>
    <col min="4399" max="4399" width="0.5" style="39" customWidth="1"/>
    <col min="4400" max="4400" width="2.3984375" style="39" customWidth="1"/>
    <col min="4401" max="4401" width="7.69921875" style="39" customWidth="1"/>
    <col min="4402" max="4402" width="11.69921875" style="39" customWidth="1"/>
    <col min="4403" max="4403" width="11.3984375" style="39" customWidth="1"/>
    <col min="4404" max="4404" width="0.5" style="39" customWidth="1"/>
    <col min="4405" max="4405" width="10.69921875" style="39" customWidth="1"/>
    <col min="4406" max="4406" width="0.5" style="39" customWidth="1"/>
    <col min="4407" max="4407" width="7.69921875" style="39" customWidth="1"/>
    <col min="4408" max="4408" width="11.69921875" style="39" customWidth="1"/>
    <col min="4409" max="4409" width="11.3984375" style="39" customWidth="1"/>
    <col min="4410" max="4410" width="0.5" style="39" customWidth="1"/>
    <col min="4411" max="4411" width="10.69921875" style="39" customWidth="1"/>
    <col min="4412" max="4412" width="0.5" style="39" customWidth="1"/>
    <col min="4413" max="4413" width="2.3984375" style="39" customWidth="1"/>
    <col min="4414" max="4414" width="7.69921875" style="39" customWidth="1"/>
    <col min="4415" max="4415" width="11.69921875" style="39" customWidth="1"/>
    <col min="4416" max="4416" width="11.3984375" style="39" customWidth="1"/>
    <col min="4417" max="4417" width="0.5" style="39" customWidth="1"/>
    <col min="4418" max="4418" width="10.69921875" style="39" customWidth="1"/>
    <col min="4419" max="4419" width="0.5" style="39" customWidth="1"/>
    <col min="4420" max="4420" width="2.3984375" style="39" customWidth="1"/>
    <col min="4421" max="4421" width="7.69921875" style="39" customWidth="1"/>
    <col min="4422" max="4422" width="11.69921875" style="39" customWidth="1"/>
    <col min="4423" max="4423" width="11.3984375" style="39" customWidth="1"/>
    <col min="4424" max="4424" width="0.5" style="39" customWidth="1"/>
    <col min="4425" max="4425" width="10.69921875" style="39" customWidth="1"/>
    <col min="4426" max="4426" width="0.5" style="39" customWidth="1"/>
    <col min="4427" max="4427" width="2.3984375" style="39" customWidth="1"/>
    <col min="4428" max="4428" width="7.69921875" style="39" customWidth="1"/>
    <col min="4429" max="4429" width="11.69921875" style="39" customWidth="1"/>
    <col min="4430" max="4430" width="11.3984375" style="39" customWidth="1"/>
    <col min="4431" max="4431" width="0.5" style="39" customWidth="1"/>
    <col min="4432" max="4432" width="10.69921875" style="39" customWidth="1"/>
    <col min="4433" max="4433" width="0.5" style="39" customWidth="1"/>
    <col min="4434" max="4434" width="7.69921875" style="39" customWidth="1"/>
    <col min="4435" max="4435" width="11.69921875" style="39" customWidth="1"/>
    <col min="4436" max="4436" width="11.3984375" style="39" customWidth="1"/>
    <col min="4437" max="4437" width="0.5" style="39" customWidth="1"/>
    <col min="4438" max="4438" width="10.69921875" style="39" customWidth="1"/>
    <col min="4439" max="4439" width="0.5" style="39" customWidth="1"/>
    <col min="4440" max="4440" width="2.3984375" style="39" customWidth="1"/>
    <col min="4441" max="4441" width="7.69921875" style="39" customWidth="1"/>
    <col min="4442" max="4442" width="11.69921875" style="39" customWidth="1"/>
    <col min="4443" max="4443" width="11.3984375" style="39" customWidth="1"/>
    <col min="4444" max="4444" width="0.5" style="39" customWidth="1"/>
    <col min="4445" max="4445" width="10.69921875" style="39" customWidth="1"/>
    <col min="4446" max="4446" width="0.5" style="39" customWidth="1"/>
    <col min="4447" max="4447" width="2.3984375" style="39" customWidth="1"/>
    <col min="4448" max="4448" width="7.69921875" style="39" customWidth="1"/>
    <col min="4449" max="4449" width="11.69921875" style="39" customWidth="1"/>
    <col min="4450" max="4450" width="11.3984375" style="39" customWidth="1"/>
    <col min="4451" max="4451" width="0.5" style="39" customWidth="1"/>
    <col min="4452" max="4452" width="10.69921875" style="39" customWidth="1"/>
    <col min="4453" max="4453" width="0.5" style="39" customWidth="1"/>
    <col min="4454" max="4454" width="2.3984375" style="39" customWidth="1"/>
    <col min="4455" max="4455" width="7.69921875" style="39" customWidth="1"/>
    <col min="4456" max="4456" width="11.69921875" style="39" customWidth="1"/>
    <col min="4457" max="4457" width="11.3984375" style="39" customWidth="1"/>
    <col min="4458" max="4458" width="0.5" style="39" customWidth="1"/>
    <col min="4459" max="4459" width="10.69921875" style="39" customWidth="1"/>
    <col min="4460" max="4460" width="0.5" style="39" customWidth="1"/>
    <col min="4461" max="4461" width="7.69921875" style="39" customWidth="1"/>
    <col min="4462" max="4462" width="11.69921875" style="39" customWidth="1"/>
    <col min="4463" max="4463" width="11.3984375" style="39" customWidth="1"/>
    <col min="4464" max="4464" width="0.5" style="39" customWidth="1"/>
    <col min="4465" max="4465" width="10.69921875" style="39" customWidth="1"/>
    <col min="4466" max="4466" width="0.5" style="39" customWidth="1"/>
    <col min="4467" max="4467" width="2.3984375" style="39" customWidth="1"/>
    <col min="4468" max="4468" width="7.69921875" style="39" customWidth="1"/>
    <col min="4469" max="4469" width="11.69921875" style="39" customWidth="1"/>
    <col min="4470" max="4470" width="11.3984375" style="39" customWidth="1"/>
    <col min="4471" max="4471" width="0.5" style="39" customWidth="1"/>
    <col min="4472" max="4472" width="10.69921875" style="39" customWidth="1"/>
    <col min="4473" max="4473" width="0.5" style="39" customWidth="1"/>
    <col min="4474" max="4474" width="2.3984375" style="39" customWidth="1"/>
    <col min="4475" max="4475" width="7.69921875" style="39" customWidth="1"/>
    <col min="4476" max="4476" width="11.69921875" style="39" customWidth="1"/>
    <col min="4477" max="4477" width="11.3984375" style="39" customWidth="1"/>
    <col min="4478" max="4478" width="0.5" style="39" customWidth="1"/>
    <col min="4479" max="4479" width="10.69921875" style="39" customWidth="1"/>
    <col min="4480" max="4480" width="0.5" style="39" customWidth="1"/>
    <col min="4481" max="4481" width="2.3984375" style="39" customWidth="1"/>
    <col min="4482" max="4482" width="7.69921875" style="39" customWidth="1"/>
    <col min="4483" max="4483" width="11.69921875" style="39" customWidth="1"/>
    <col min="4484" max="4484" width="11.3984375" style="39" customWidth="1"/>
    <col min="4485" max="4485" width="0.5" style="39" customWidth="1"/>
    <col min="4486" max="4486" width="10.69921875" style="39" customWidth="1"/>
    <col min="4487" max="4487" width="0.5" style="39" customWidth="1"/>
    <col min="4488" max="4608" width="9" style="39"/>
    <col min="4609" max="4609" width="7.69921875" style="39" customWidth="1"/>
    <col min="4610" max="4610" width="11.69921875" style="39" customWidth="1"/>
    <col min="4611" max="4611" width="11.3984375" style="39" customWidth="1"/>
    <col min="4612" max="4612" width="0.5" style="39" customWidth="1"/>
    <col min="4613" max="4613" width="10.69921875" style="39" customWidth="1"/>
    <col min="4614" max="4614" width="0.5" style="39" customWidth="1"/>
    <col min="4615" max="4615" width="2.3984375" style="39" customWidth="1"/>
    <col min="4616" max="4616" width="7.69921875" style="39" customWidth="1"/>
    <col min="4617" max="4617" width="11.69921875" style="39" customWidth="1"/>
    <col min="4618" max="4618" width="11.3984375" style="39" customWidth="1"/>
    <col min="4619" max="4619" width="0.5" style="39" customWidth="1"/>
    <col min="4620" max="4620" width="10.69921875" style="39" customWidth="1"/>
    <col min="4621" max="4621" width="0.5" style="39" customWidth="1"/>
    <col min="4622" max="4622" width="2.3984375" style="39" customWidth="1"/>
    <col min="4623" max="4623" width="7.69921875" style="39" customWidth="1"/>
    <col min="4624" max="4624" width="11.69921875" style="39" customWidth="1"/>
    <col min="4625" max="4625" width="11.3984375" style="39" customWidth="1"/>
    <col min="4626" max="4626" width="0.5" style="39" customWidth="1"/>
    <col min="4627" max="4627" width="10.69921875" style="39" customWidth="1"/>
    <col min="4628" max="4628" width="0.5" style="39" customWidth="1"/>
    <col min="4629" max="4629" width="2.3984375" style="39" customWidth="1"/>
    <col min="4630" max="4630" width="7.69921875" style="39" customWidth="1"/>
    <col min="4631" max="4631" width="11.69921875" style="39" customWidth="1"/>
    <col min="4632" max="4632" width="11.3984375" style="39" customWidth="1"/>
    <col min="4633" max="4633" width="0.5" style="39" customWidth="1"/>
    <col min="4634" max="4634" width="10.69921875" style="39" customWidth="1"/>
    <col min="4635" max="4635" width="0.5" style="39" customWidth="1"/>
    <col min="4636" max="4636" width="7.69921875" style="39" customWidth="1"/>
    <col min="4637" max="4637" width="11.69921875" style="39" customWidth="1"/>
    <col min="4638" max="4638" width="11.3984375" style="39" customWidth="1"/>
    <col min="4639" max="4639" width="0.5" style="39" customWidth="1"/>
    <col min="4640" max="4640" width="10.69921875" style="39" customWidth="1"/>
    <col min="4641" max="4641" width="0.5" style="39" customWidth="1"/>
    <col min="4642" max="4642" width="2.3984375" style="39" customWidth="1"/>
    <col min="4643" max="4643" width="7.69921875" style="39" customWidth="1"/>
    <col min="4644" max="4644" width="11.69921875" style="39" customWidth="1"/>
    <col min="4645" max="4645" width="11.3984375" style="39" customWidth="1"/>
    <col min="4646" max="4646" width="0.5" style="39" customWidth="1"/>
    <col min="4647" max="4647" width="10.69921875" style="39" customWidth="1"/>
    <col min="4648" max="4648" width="0.5" style="39" customWidth="1"/>
    <col min="4649" max="4649" width="2.3984375" style="39" customWidth="1"/>
    <col min="4650" max="4650" width="7.69921875" style="39" customWidth="1"/>
    <col min="4651" max="4651" width="11.69921875" style="39" customWidth="1"/>
    <col min="4652" max="4652" width="11.3984375" style="39" customWidth="1"/>
    <col min="4653" max="4653" width="0.5" style="39" customWidth="1"/>
    <col min="4654" max="4654" width="10.69921875" style="39" customWidth="1"/>
    <col min="4655" max="4655" width="0.5" style="39" customWidth="1"/>
    <col min="4656" max="4656" width="2.3984375" style="39" customWidth="1"/>
    <col min="4657" max="4657" width="7.69921875" style="39" customWidth="1"/>
    <col min="4658" max="4658" width="11.69921875" style="39" customWidth="1"/>
    <col min="4659" max="4659" width="11.3984375" style="39" customWidth="1"/>
    <col min="4660" max="4660" width="0.5" style="39" customWidth="1"/>
    <col min="4661" max="4661" width="10.69921875" style="39" customWidth="1"/>
    <col min="4662" max="4662" width="0.5" style="39" customWidth="1"/>
    <col min="4663" max="4663" width="7.69921875" style="39" customWidth="1"/>
    <col min="4664" max="4664" width="11.69921875" style="39" customWidth="1"/>
    <col min="4665" max="4665" width="11.3984375" style="39" customWidth="1"/>
    <col min="4666" max="4666" width="0.5" style="39" customWidth="1"/>
    <col min="4667" max="4667" width="10.69921875" style="39" customWidth="1"/>
    <col min="4668" max="4668" width="0.5" style="39" customWidth="1"/>
    <col min="4669" max="4669" width="2.3984375" style="39" customWidth="1"/>
    <col min="4670" max="4670" width="7.69921875" style="39" customWidth="1"/>
    <col min="4671" max="4671" width="11.69921875" style="39" customWidth="1"/>
    <col min="4672" max="4672" width="11.3984375" style="39" customWidth="1"/>
    <col min="4673" max="4673" width="0.5" style="39" customWidth="1"/>
    <col min="4674" max="4674" width="10.69921875" style="39" customWidth="1"/>
    <col min="4675" max="4675" width="0.5" style="39" customWidth="1"/>
    <col min="4676" max="4676" width="2.3984375" style="39" customWidth="1"/>
    <col min="4677" max="4677" width="7.69921875" style="39" customWidth="1"/>
    <col min="4678" max="4678" width="11.69921875" style="39" customWidth="1"/>
    <col min="4679" max="4679" width="11.3984375" style="39" customWidth="1"/>
    <col min="4680" max="4680" width="0.5" style="39" customWidth="1"/>
    <col min="4681" max="4681" width="10.69921875" style="39" customWidth="1"/>
    <col min="4682" max="4682" width="0.5" style="39" customWidth="1"/>
    <col min="4683" max="4683" width="2.3984375" style="39" customWidth="1"/>
    <col min="4684" max="4684" width="7.69921875" style="39" customWidth="1"/>
    <col min="4685" max="4685" width="11.69921875" style="39" customWidth="1"/>
    <col min="4686" max="4686" width="11.3984375" style="39" customWidth="1"/>
    <col min="4687" max="4687" width="0.5" style="39" customWidth="1"/>
    <col min="4688" max="4688" width="10.69921875" style="39" customWidth="1"/>
    <col min="4689" max="4689" width="0.5" style="39" customWidth="1"/>
    <col min="4690" max="4690" width="7.69921875" style="39" customWidth="1"/>
    <col min="4691" max="4691" width="11.69921875" style="39" customWidth="1"/>
    <col min="4692" max="4692" width="11.3984375" style="39" customWidth="1"/>
    <col min="4693" max="4693" width="0.5" style="39" customWidth="1"/>
    <col min="4694" max="4694" width="10.69921875" style="39" customWidth="1"/>
    <col min="4695" max="4695" width="0.5" style="39" customWidth="1"/>
    <col min="4696" max="4696" width="2.3984375" style="39" customWidth="1"/>
    <col min="4697" max="4697" width="7.69921875" style="39" customWidth="1"/>
    <col min="4698" max="4698" width="11.69921875" style="39" customWidth="1"/>
    <col min="4699" max="4699" width="11.3984375" style="39" customWidth="1"/>
    <col min="4700" max="4700" width="0.5" style="39" customWidth="1"/>
    <col min="4701" max="4701" width="10.69921875" style="39" customWidth="1"/>
    <col min="4702" max="4702" width="0.5" style="39" customWidth="1"/>
    <col min="4703" max="4703" width="2.3984375" style="39" customWidth="1"/>
    <col min="4704" max="4704" width="7.69921875" style="39" customWidth="1"/>
    <col min="4705" max="4705" width="11.69921875" style="39" customWidth="1"/>
    <col min="4706" max="4706" width="11.3984375" style="39" customWidth="1"/>
    <col min="4707" max="4707" width="0.5" style="39" customWidth="1"/>
    <col min="4708" max="4708" width="10.69921875" style="39" customWidth="1"/>
    <col min="4709" max="4709" width="0.5" style="39" customWidth="1"/>
    <col min="4710" max="4710" width="2.3984375" style="39" customWidth="1"/>
    <col min="4711" max="4711" width="7.69921875" style="39" customWidth="1"/>
    <col min="4712" max="4712" width="11.69921875" style="39" customWidth="1"/>
    <col min="4713" max="4713" width="11.3984375" style="39" customWidth="1"/>
    <col min="4714" max="4714" width="0.5" style="39" customWidth="1"/>
    <col min="4715" max="4715" width="10.69921875" style="39" customWidth="1"/>
    <col min="4716" max="4716" width="0.5" style="39" customWidth="1"/>
    <col min="4717" max="4717" width="7.69921875" style="39" customWidth="1"/>
    <col min="4718" max="4718" width="11.69921875" style="39" customWidth="1"/>
    <col min="4719" max="4719" width="11.3984375" style="39" customWidth="1"/>
    <col min="4720" max="4720" width="0.5" style="39" customWidth="1"/>
    <col min="4721" max="4721" width="10.69921875" style="39" customWidth="1"/>
    <col min="4722" max="4722" width="0.5" style="39" customWidth="1"/>
    <col min="4723" max="4723" width="2.3984375" style="39" customWidth="1"/>
    <col min="4724" max="4724" width="7.69921875" style="39" customWidth="1"/>
    <col min="4725" max="4725" width="11.69921875" style="39" customWidth="1"/>
    <col min="4726" max="4726" width="11.3984375" style="39" customWidth="1"/>
    <col min="4727" max="4727" width="0.5" style="39" customWidth="1"/>
    <col min="4728" max="4728" width="10.69921875" style="39" customWidth="1"/>
    <col min="4729" max="4729" width="0.5" style="39" customWidth="1"/>
    <col min="4730" max="4730" width="2.3984375" style="39" customWidth="1"/>
    <col min="4731" max="4731" width="7.69921875" style="39" customWidth="1"/>
    <col min="4732" max="4732" width="11.69921875" style="39" customWidth="1"/>
    <col min="4733" max="4733" width="11.3984375" style="39" customWidth="1"/>
    <col min="4734" max="4734" width="0.5" style="39" customWidth="1"/>
    <col min="4735" max="4735" width="10.69921875" style="39" customWidth="1"/>
    <col min="4736" max="4736" width="0.5" style="39" customWidth="1"/>
    <col min="4737" max="4737" width="2.3984375" style="39" customWidth="1"/>
    <col min="4738" max="4738" width="7.69921875" style="39" customWidth="1"/>
    <col min="4739" max="4739" width="11.69921875" style="39" customWidth="1"/>
    <col min="4740" max="4740" width="11.3984375" style="39" customWidth="1"/>
    <col min="4741" max="4741" width="0.5" style="39" customWidth="1"/>
    <col min="4742" max="4742" width="10.69921875" style="39" customWidth="1"/>
    <col min="4743" max="4743" width="0.5" style="39" customWidth="1"/>
    <col min="4744" max="4864" width="9" style="39"/>
    <col min="4865" max="4865" width="7.69921875" style="39" customWidth="1"/>
    <col min="4866" max="4866" width="11.69921875" style="39" customWidth="1"/>
    <col min="4867" max="4867" width="11.3984375" style="39" customWidth="1"/>
    <col min="4868" max="4868" width="0.5" style="39" customWidth="1"/>
    <col min="4869" max="4869" width="10.69921875" style="39" customWidth="1"/>
    <col min="4870" max="4870" width="0.5" style="39" customWidth="1"/>
    <col min="4871" max="4871" width="2.3984375" style="39" customWidth="1"/>
    <col min="4872" max="4872" width="7.69921875" style="39" customWidth="1"/>
    <col min="4873" max="4873" width="11.69921875" style="39" customWidth="1"/>
    <col min="4874" max="4874" width="11.3984375" style="39" customWidth="1"/>
    <col min="4875" max="4875" width="0.5" style="39" customWidth="1"/>
    <col min="4876" max="4876" width="10.69921875" style="39" customWidth="1"/>
    <col min="4877" max="4877" width="0.5" style="39" customWidth="1"/>
    <col min="4878" max="4878" width="2.3984375" style="39" customWidth="1"/>
    <col min="4879" max="4879" width="7.69921875" style="39" customWidth="1"/>
    <col min="4880" max="4880" width="11.69921875" style="39" customWidth="1"/>
    <col min="4881" max="4881" width="11.3984375" style="39" customWidth="1"/>
    <col min="4882" max="4882" width="0.5" style="39" customWidth="1"/>
    <col min="4883" max="4883" width="10.69921875" style="39" customWidth="1"/>
    <col min="4884" max="4884" width="0.5" style="39" customWidth="1"/>
    <col min="4885" max="4885" width="2.3984375" style="39" customWidth="1"/>
    <col min="4886" max="4886" width="7.69921875" style="39" customWidth="1"/>
    <col min="4887" max="4887" width="11.69921875" style="39" customWidth="1"/>
    <col min="4888" max="4888" width="11.3984375" style="39" customWidth="1"/>
    <col min="4889" max="4889" width="0.5" style="39" customWidth="1"/>
    <col min="4890" max="4890" width="10.69921875" style="39" customWidth="1"/>
    <col min="4891" max="4891" width="0.5" style="39" customWidth="1"/>
    <col min="4892" max="4892" width="7.69921875" style="39" customWidth="1"/>
    <col min="4893" max="4893" width="11.69921875" style="39" customWidth="1"/>
    <col min="4894" max="4894" width="11.3984375" style="39" customWidth="1"/>
    <col min="4895" max="4895" width="0.5" style="39" customWidth="1"/>
    <col min="4896" max="4896" width="10.69921875" style="39" customWidth="1"/>
    <col min="4897" max="4897" width="0.5" style="39" customWidth="1"/>
    <col min="4898" max="4898" width="2.3984375" style="39" customWidth="1"/>
    <col min="4899" max="4899" width="7.69921875" style="39" customWidth="1"/>
    <col min="4900" max="4900" width="11.69921875" style="39" customWidth="1"/>
    <col min="4901" max="4901" width="11.3984375" style="39" customWidth="1"/>
    <col min="4902" max="4902" width="0.5" style="39" customWidth="1"/>
    <col min="4903" max="4903" width="10.69921875" style="39" customWidth="1"/>
    <col min="4904" max="4904" width="0.5" style="39" customWidth="1"/>
    <col min="4905" max="4905" width="2.3984375" style="39" customWidth="1"/>
    <col min="4906" max="4906" width="7.69921875" style="39" customWidth="1"/>
    <col min="4907" max="4907" width="11.69921875" style="39" customWidth="1"/>
    <col min="4908" max="4908" width="11.3984375" style="39" customWidth="1"/>
    <col min="4909" max="4909" width="0.5" style="39" customWidth="1"/>
    <col min="4910" max="4910" width="10.69921875" style="39" customWidth="1"/>
    <col min="4911" max="4911" width="0.5" style="39" customWidth="1"/>
    <col min="4912" max="4912" width="2.3984375" style="39" customWidth="1"/>
    <col min="4913" max="4913" width="7.69921875" style="39" customWidth="1"/>
    <col min="4914" max="4914" width="11.69921875" style="39" customWidth="1"/>
    <col min="4915" max="4915" width="11.3984375" style="39" customWidth="1"/>
    <col min="4916" max="4916" width="0.5" style="39" customWidth="1"/>
    <col min="4917" max="4917" width="10.69921875" style="39" customWidth="1"/>
    <col min="4918" max="4918" width="0.5" style="39" customWidth="1"/>
    <col min="4919" max="4919" width="7.69921875" style="39" customWidth="1"/>
    <col min="4920" max="4920" width="11.69921875" style="39" customWidth="1"/>
    <col min="4921" max="4921" width="11.3984375" style="39" customWidth="1"/>
    <col min="4922" max="4922" width="0.5" style="39" customWidth="1"/>
    <col min="4923" max="4923" width="10.69921875" style="39" customWidth="1"/>
    <col min="4924" max="4924" width="0.5" style="39" customWidth="1"/>
    <col min="4925" max="4925" width="2.3984375" style="39" customWidth="1"/>
    <col min="4926" max="4926" width="7.69921875" style="39" customWidth="1"/>
    <col min="4927" max="4927" width="11.69921875" style="39" customWidth="1"/>
    <col min="4928" max="4928" width="11.3984375" style="39" customWidth="1"/>
    <col min="4929" max="4929" width="0.5" style="39" customWidth="1"/>
    <col min="4930" max="4930" width="10.69921875" style="39" customWidth="1"/>
    <col min="4931" max="4931" width="0.5" style="39" customWidth="1"/>
    <col min="4932" max="4932" width="2.3984375" style="39" customWidth="1"/>
    <col min="4933" max="4933" width="7.69921875" style="39" customWidth="1"/>
    <col min="4934" max="4934" width="11.69921875" style="39" customWidth="1"/>
    <col min="4935" max="4935" width="11.3984375" style="39" customWidth="1"/>
    <col min="4936" max="4936" width="0.5" style="39" customWidth="1"/>
    <col min="4937" max="4937" width="10.69921875" style="39" customWidth="1"/>
    <col min="4938" max="4938" width="0.5" style="39" customWidth="1"/>
    <col min="4939" max="4939" width="2.3984375" style="39" customWidth="1"/>
    <col min="4940" max="4940" width="7.69921875" style="39" customWidth="1"/>
    <col min="4941" max="4941" width="11.69921875" style="39" customWidth="1"/>
    <col min="4942" max="4942" width="11.3984375" style="39" customWidth="1"/>
    <col min="4943" max="4943" width="0.5" style="39" customWidth="1"/>
    <col min="4944" max="4944" width="10.69921875" style="39" customWidth="1"/>
    <col min="4945" max="4945" width="0.5" style="39" customWidth="1"/>
    <col min="4946" max="4946" width="7.69921875" style="39" customWidth="1"/>
    <col min="4947" max="4947" width="11.69921875" style="39" customWidth="1"/>
    <col min="4948" max="4948" width="11.3984375" style="39" customWidth="1"/>
    <col min="4949" max="4949" width="0.5" style="39" customWidth="1"/>
    <col min="4950" max="4950" width="10.69921875" style="39" customWidth="1"/>
    <col min="4951" max="4951" width="0.5" style="39" customWidth="1"/>
    <col min="4952" max="4952" width="2.3984375" style="39" customWidth="1"/>
    <col min="4953" max="4953" width="7.69921875" style="39" customWidth="1"/>
    <col min="4954" max="4954" width="11.69921875" style="39" customWidth="1"/>
    <col min="4955" max="4955" width="11.3984375" style="39" customWidth="1"/>
    <col min="4956" max="4956" width="0.5" style="39" customWidth="1"/>
    <col min="4957" max="4957" width="10.69921875" style="39" customWidth="1"/>
    <col min="4958" max="4958" width="0.5" style="39" customWidth="1"/>
    <col min="4959" max="4959" width="2.3984375" style="39" customWidth="1"/>
    <col min="4960" max="4960" width="7.69921875" style="39" customWidth="1"/>
    <col min="4961" max="4961" width="11.69921875" style="39" customWidth="1"/>
    <col min="4962" max="4962" width="11.3984375" style="39" customWidth="1"/>
    <col min="4963" max="4963" width="0.5" style="39" customWidth="1"/>
    <col min="4964" max="4964" width="10.69921875" style="39" customWidth="1"/>
    <col min="4965" max="4965" width="0.5" style="39" customWidth="1"/>
    <col min="4966" max="4966" width="2.3984375" style="39" customWidth="1"/>
    <col min="4967" max="4967" width="7.69921875" style="39" customWidth="1"/>
    <col min="4968" max="4968" width="11.69921875" style="39" customWidth="1"/>
    <col min="4969" max="4969" width="11.3984375" style="39" customWidth="1"/>
    <col min="4970" max="4970" width="0.5" style="39" customWidth="1"/>
    <col min="4971" max="4971" width="10.69921875" style="39" customWidth="1"/>
    <col min="4972" max="4972" width="0.5" style="39" customWidth="1"/>
    <col min="4973" max="4973" width="7.69921875" style="39" customWidth="1"/>
    <col min="4974" max="4974" width="11.69921875" style="39" customWidth="1"/>
    <col min="4975" max="4975" width="11.3984375" style="39" customWidth="1"/>
    <col min="4976" max="4976" width="0.5" style="39" customWidth="1"/>
    <col min="4977" max="4977" width="10.69921875" style="39" customWidth="1"/>
    <col min="4978" max="4978" width="0.5" style="39" customWidth="1"/>
    <col min="4979" max="4979" width="2.3984375" style="39" customWidth="1"/>
    <col min="4980" max="4980" width="7.69921875" style="39" customWidth="1"/>
    <col min="4981" max="4981" width="11.69921875" style="39" customWidth="1"/>
    <col min="4982" max="4982" width="11.3984375" style="39" customWidth="1"/>
    <col min="4983" max="4983" width="0.5" style="39" customWidth="1"/>
    <col min="4984" max="4984" width="10.69921875" style="39" customWidth="1"/>
    <col min="4985" max="4985" width="0.5" style="39" customWidth="1"/>
    <col min="4986" max="4986" width="2.3984375" style="39" customWidth="1"/>
    <col min="4987" max="4987" width="7.69921875" style="39" customWidth="1"/>
    <col min="4988" max="4988" width="11.69921875" style="39" customWidth="1"/>
    <col min="4989" max="4989" width="11.3984375" style="39" customWidth="1"/>
    <col min="4990" max="4990" width="0.5" style="39" customWidth="1"/>
    <col min="4991" max="4991" width="10.69921875" style="39" customWidth="1"/>
    <col min="4992" max="4992" width="0.5" style="39" customWidth="1"/>
    <col min="4993" max="4993" width="2.3984375" style="39" customWidth="1"/>
    <col min="4994" max="4994" width="7.69921875" style="39" customWidth="1"/>
    <col min="4995" max="4995" width="11.69921875" style="39" customWidth="1"/>
    <col min="4996" max="4996" width="11.3984375" style="39" customWidth="1"/>
    <col min="4997" max="4997" width="0.5" style="39" customWidth="1"/>
    <col min="4998" max="4998" width="10.69921875" style="39" customWidth="1"/>
    <col min="4999" max="4999" width="0.5" style="39" customWidth="1"/>
    <col min="5000" max="5120" width="9" style="39"/>
    <col min="5121" max="5121" width="7.69921875" style="39" customWidth="1"/>
    <col min="5122" max="5122" width="11.69921875" style="39" customWidth="1"/>
    <col min="5123" max="5123" width="11.3984375" style="39" customWidth="1"/>
    <col min="5124" max="5124" width="0.5" style="39" customWidth="1"/>
    <col min="5125" max="5125" width="10.69921875" style="39" customWidth="1"/>
    <col min="5126" max="5126" width="0.5" style="39" customWidth="1"/>
    <col min="5127" max="5127" width="2.3984375" style="39" customWidth="1"/>
    <col min="5128" max="5128" width="7.69921875" style="39" customWidth="1"/>
    <col min="5129" max="5129" width="11.69921875" style="39" customWidth="1"/>
    <col min="5130" max="5130" width="11.3984375" style="39" customWidth="1"/>
    <col min="5131" max="5131" width="0.5" style="39" customWidth="1"/>
    <col min="5132" max="5132" width="10.69921875" style="39" customWidth="1"/>
    <col min="5133" max="5133" width="0.5" style="39" customWidth="1"/>
    <col min="5134" max="5134" width="2.3984375" style="39" customWidth="1"/>
    <col min="5135" max="5135" width="7.69921875" style="39" customWidth="1"/>
    <col min="5136" max="5136" width="11.69921875" style="39" customWidth="1"/>
    <col min="5137" max="5137" width="11.3984375" style="39" customWidth="1"/>
    <col min="5138" max="5138" width="0.5" style="39" customWidth="1"/>
    <col min="5139" max="5139" width="10.69921875" style="39" customWidth="1"/>
    <col min="5140" max="5140" width="0.5" style="39" customWidth="1"/>
    <col min="5141" max="5141" width="2.3984375" style="39" customWidth="1"/>
    <col min="5142" max="5142" width="7.69921875" style="39" customWidth="1"/>
    <col min="5143" max="5143" width="11.69921875" style="39" customWidth="1"/>
    <col min="5144" max="5144" width="11.3984375" style="39" customWidth="1"/>
    <col min="5145" max="5145" width="0.5" style="39" customWidth="1"/>
    <col min="5146" max="5146" width="10.69921875" style="39" customWidth="1"/>
    <col min="5147" max="5147" width="0.5" style="39" customWidth="1"/>
    <col min="5148" max="5148" width="7.69921875" style="39" customWidth="1"/>
    <col min="5149" max="5149" width="11.69921875" style="39" customWidth="1"/>
    <col min="5150" max="5150" width="11.3984375" style="39" customWidth="1"/>
    <col min="5151" max="5151" width="0.5" style="39" customWidth="1"/>
    <col min="5152" max="5152" width="10.69921875" style="39" customWidth="1"/>
    <col min="5153" max="5153" width="0.5" style="39" customWidth="1"/>
    <col min="5154" max="5154" width="2.3984375" style="39" customWidth="1"/>
    <col min="5155" max="5155" width="7.69921875" style="39" customWidth="1"/>
    <col min="5156" max="5156" width="11.69921875" style="39" customWidth="1"/>
    <col min="5157" max="5157" width="11.3984375" style="39" customWidth="1"/>
    <col min="5158" max="5158" width="0.5" style="39" customWidth="1"/>
    <col min="5159" max="5159" width="10.69921875" style="39" customWidth="1"/>
    <col min="5160" max="5160" width="0.5" style="39" customWidth="1"/>
    <col min="5161" max="5161" width="2.3984375" style="39" customWidth="1"/>
    <col min="5162" max="5162" width="7.69921875" style="39" customWidth="1"/>
    <col min="5163" max="5163" width="11.69921875" style="39" customWidth="1"/>
    <col min="5164" max="5164" width="11.3984375" style="39" customWidth="1"/>
    <col min="5165" max="5165" width="0.5" style="39" customWidth="1"/>
    <col min="5166" max="5166" width="10.69921875" style="39" customWidth="1"/>
    <col min="5167" max="5167" width="0.5" style="39" customWidth="1"/>
    <col min="5168" max="5168" width="2.3984375" style="39" customWidth="1"/>
    <col min="5169" max="5169" width="7.69921875" style="39" customWidth="1"/>
    <col min="5170" max="5170" width="11.69921875" style="39" customWidth="1"/>
    <col min="5171" max="5171" width="11.3984375" style="39" customWidth="1"/>
    <col min="5172" max="5172" width="0.5" style="39" customWidth="1"/>
    <col min="5173" max="5173" width="10.69921875" style="39" customWidth="1"/>
    <col min="5174" max="5174" width="0.5" style="39" customWidth="1"/>
    <col min="5175" max="5175" width="7.69921875" style="39" customWidth="1"/>
    <col min="5176" max="5176" width="11.69921875" style="39" customWidth="1"/>
    <col min="5177" max="5177" width="11.3984375" style="39" customWidth="1"/>
    <col min="5178" max="5178" width="0.5" style="39" customWidth="1"/>
    <col min="5179" max="5179" width="10.69921875" style="39" customWidth="1"/>
    <col min="5180" max="5180" width="0.5" style="39" customWidth="1"/>
    <col min="5181" max="5181" width="2.3984375" style="39" customWidth="1"/>
    <col min="5182" max="5182" width="7.69921875" style="39" customWidth="1"/>
    <col min="5183" max="5183" width="11.69921875" style="39" customWidth="1"/>
    <col min="5184" max="5184" width="11.3984375" style="39" customWidth="1"/>
    <col min="5185" max="5185" width="0.5" style="39" customWidth="1"/>
    <col min="5186" max="5186" width="10.69921875" style="39" customWidth="1"/>
    <col min="5187" max="5187" width="0.5" style="39" customWidth="1"/>
    <col min="5188" max="5188" width="2.3984375" style="39" customWidth="1"/>
    <col min="5189" max="5189" width="7.69921875" style="39" customWidth="1"/>
    <col min="5190" max="5190" width="11.69921875" style="39" customWidth="1"/>
    <col min="5191" max="5191" width="11.3984375" style="39" customWidth="1"/>
    <col min="5192" max="5192" width="0.5" style="39" customWidth="1"/>
    <col min="5193" max="5193" width="10.69921875" style="39" customWidth="1"/>
    <col min="5194" max="5194" width="0.5" style="39" customWidth="1"/>
    <col min="5195" max="5195" width="2.3984375" style="39" customWidth="1"/>
    <col min="5196" max="5196" width="7.69921875" style="39" customWidth="1"/>
    <col min="5197" max="5197" width="11.69921875" style="39" customWidth="1"/>
    <col min="5198" max="5198" width="11.3984375" style="39" customWidth="1"/>
    <col min="5199" max="5199" width="0.5" style="39" customWidth="1"/>
    <col min="5200" max="5200" width="10.69921875" style="39" customWidth="1"/>
    <col min="5201" max="5201" width="0.5" style="39" customWidth="1"/>
    <col min="5202" max="5202" width="7.69921875" style="39" customWidth="1"/>
    <col min="5203" max="5203" width="11.69921875" style="39" customWidth="1"/>
    <col min="5204" max="5204" width="11.3984375" style="39" customWidth="1"/>
    <col min="5205" max="5205" width="0.5" style="39" customWidth="1"/>
    <col min="5206" max="5206" width="10.69921875" style="39" customWidth="1"/>
    <col min="5207" max="5207" width="0.5" style="39" customWidth="1"/>
    <col min="5208" max="5208" width="2.3984375" style="39" customWidth="1"/>
    <col min="5209" max="5209" width="7.69921875" style="39" customWidth="1"/>
    <col min="5210" max="5210" width="11.69921875" style="39" customWidth="1"/>
    <col min="5211" max="5211" width="11.3984375" style="39" customWidth="1"/>
    <col min="5212" max="5212" width="0.5" style="39" customWidth="1"/>
    <col min="5213" max="5213" width="10.69921875" style="39" customWidth="1"/>
    <col min="5214" max="5214" width="0.5" style="39" customWidth="1"/>
    <col min="5215" max="5215" width="2.3984375" style="39" customWidth="1"/>
    <col min="5216" max="5216" width="7.69921875" style="39" customWidth="1"/>
    <col min="5217" max="5217" width="11.69921875" style="39" customWidth="1"/>
    <col min="5218" max="5218" width="11.3984375" style="39" customWidth="1"/>
    <col min="5219" max="5219" width="0.5" style="39" customWidth="1"/>
    <col min="5220" max="5220" width="10.69921875" style="39" customWidth="1"/>
    <col min="5221" max="5221" width="0.5" style="39" customWidth="1"/>
    <col min="5222" max="5222" width="2.3984375" style="39" customWidth="1"/>
    <col min="5223" max="5223" width="7.69921875" style="39" customWidth="1"/>
    <col min="5224" max="5224" width="11.69921875" style="39" customWidth="1"/>
    <col min="5225" max="5225" width="11.3984375" style="39" customWidth="1"/>
    <col min="5226" max="5226" width="0.5" style="39" customWidth="1"/>
    <col min="5227" max="5227" width="10.69921875" style="39" customWidth="1"/>
    <col min="5228" max="5228" width="0.5" style="39" customWidth="1"/>
    <col min="5229" max="5229" width="7.69921875" style="39" customWidth="1"/>
    <col min="5230" max="5230" width="11.69921875" style="39" customWidth="1"/>
    <col min="5231" max="5231" width="11.3984375" style="39" customWidth="1"/>
    <col min="5232" max="5232" width="0.5" style="39" customWidth="1"/>
    <col min="5233" max="5233" width="10.69921875" style="39" customWidth="1"/>
    <col min="5234" max="5234" width="0.5" style="39" customWidth="1"/>
    <col min="5235" max="5235" width="2.3984375" style="39" customWidth="1"/>
    <col min="5236" max="5236" width="7.69921875" style="39" customWidth="1"/>
    <col min="5237" max="5237" width="11.69921875" style="39" customWidth="1"/>
    <col min="5238" max="5238" width="11.3984375" style="39" customWidth="1"/>
    <col min="5239" max="5239" width="0.5" style="39" customWidth="1"/>
    <col min="5240" max="5240" width="10.69921875" style="39" customWidth="1"/>
    <col min="5241" max="5241" width="0.5" style="39" customWidth="1"/>
    <col min="5242" max="5242" width="2.3984375" style="39" customWidth="1"/>
    <col min="5243" max="5243" width="7.69921875" style="39" customWidth="1"/>
    <col min="5244" max="5244" width="11.69921875" style="39" customWidth="1"/>
    <col min="5245" max="5245" width="11.3984375" style="39" customWidth="1"/>
    <col min="5246" max="5246" width="0.5" style="39" customWidth="1"/>
    <col min="5247" max="5247" width="10.69921875" style="39" customWidth="1"/>
    <col min="5248" max="5248" width="0.5" style="39" customWidth="1"/>
    <col min="5249" max="5249" width="2.3984375" style="39" customWidth="1"/>
    <col min="5250" max="5250" width="7.69921875" style="39" customWidth="1"/>
    <col min="5251" max="5251" width="11.69921875" style="39" customWidth="1"/>
    <col min="5252" max="5252" width="11.3984375" style="39" customWidth="1"/>
    <col min="5253" max="5253" width="0.5" style="39" customWidth="1"/>
    <col min="5254" max="5254" width="10.69921875" style="39" customWidth="1"/>
    <col min="5255" max="5255" width="0.5" style="39" customWidth="1"/>
    <col min="5256" max="5376" width="9" style="39"/>
    <col min="5377" max="5377" width="7.69921875" style="39" customWidth="1"/>
    <col min="5378" max="5378" width="11.69921875" style="39" customWidth="1"/>
    <col min="5379" max="5379" width="11.3984375" style="39" customWidth="1"/>
    <col min="5380" max="5380" width="0.5" style="39" customWidth="1"/>
    <col min="5381" max="5381" width="10.69921875" style="39" customWidth="1"/>
    <col min="5382" max="5382" width="0.5" style="39" customWidth="1"/>
    <col min="5383" max="5383" width="2.3984375" style="39" customWidth="1"/>
    <col min="5384" max="5384" width="7.69921875" style="39" customWidth="1"/>
    <col min="5385" max="5385" width="11.69921875" style="39" customWidth="1"/>
    <col min="5386" max="5386" width="11.3984375" style="39" customWidth="1"/>
    <col min="5387" max="5387" width="0.5" style="39" customWidth="1"/>
    <col min="5388" max="5388" width="10.69921875" style="39" customWidth="1"/>
    <col min="5389" max="5389" width="0.5" style="39" customWidth="1"/>
    <col min="5390" max="5390" width="2.3984375" style="39" customWidth="1"/>
    <col min="5391" max="5391" width="7.69921875" style="39" customWidth="1"/>
    <col min="5392" max="5392" width="11.69921875" style="39" customWidth="1"/>
    <col min="5393" max="5393" width="11.3984375" style="39" customWidth="1"/>
    <col min="5394" max="5394" width="0.5" style="39" customWidth="1"/>
    <col min="5395" max="5395" width="10.69921875" style="39" customWidth="1"/>
    <col min="5396" max="5396" width="0.5" style="39" customWidth="1"/>
    <col min="5397" max="5397" width="2.3984375" style="39" customWidth="1"/>
    <col min="5398" max="5398" width="7.69921875" style="39" customWidth="1"/>
    <col min="5399" max="5399" width="11.69921875" style="39" customWidth="1"/>
    <col min="5400" max="5400" width="11.3984375" style="39" customWidth="1"/>
    <col min="5401" max="5401" width="0.5" style="39" customWidth="1"/>
    <col min="5402" max="5402" width="10.69921875" style="39" customWidth="1"/>
    <col min="5403" max="5403" width="0.5" style="39" customWidth="1"/>
    <col min="5404" max="5404" width="7.69921875" style="39" customWidth="1"/>
    <col min="5405" max="5405" width="11.69921875" style="39" customWidth="1"/>
    <col min="5406" max="5406" width="11.3984375" style="39" customWidth="1"/>
    <col min="5407" max="5407" width="0.5" style="39" customWidth="1"/>
    <col min="5408" max="5408" width="10.69921875" style="39" customWidth="1"/>
    <col min="5409" max="5409" width="0.5" style="39" customWidth="1"/>
    <col min="5410" max="5410" width="2.3984375" style="39" customWidth="1"/>
    <col min="5411" max="5411" width="7.69921875" style="39" customWidth="1"/>
    <col min="5412" max="5412" width="11.69921875" style="39" customWidth="1"/>
    <col min="5413" max="5413" width="11.3984375" style="39" customWidth="1"/>
    <col min="5414" max="5414" width="0.5" style="39" customWidth="1"/>
    <col min="5415" max="5415" width="10.69921875" style="39" customWidth="1"/>
    <col min="5416" max="5416" width="0.5" style="39" customWidth="1"/>
    <col min="5417" max="5417" width="2.3984375" style="39" customWidth="1"/>
    <col min="5418" max="5418" width="7.69921875" style="39" customWidth="1"/>
    <col min="5419" max="5419" width="11.69921875" style="39" customWidth="1"/>
    <col min="5420" max="5420" width="11.3984375" style="39" customWidth="1"/>
    <col min="5421" max="5421" width="0.5" style="39" customWidth="1"/>
    <col min="5422" max="5422" width="10.69921875" style="39" customWidth="1"/>
    <col min="5423" max="5423" width="0.5" style="39" customWidth="1"/>
    <col min="5424" max="5424" width="2.3984375" style="39" customWidth="1"/>
    <col min="5425" max="5425" width="7.69921875" style="39" customWidth="1"/>
    <col min="5426" max="5426" width="11.69921875" style="39" customWidth="1"/>
    <col min="5427" max="5427" width="11.3984375" style="39" customWidth="1"/>
    <col min="5428" max="5428" width="0.5" style="39" customWidth="1"/>
    <col min="5429" max="5429" width="10.69921875" style="39" customWidth="1"/>
    <col min="5430" max="5430" width="0.5" style="39" customWidth="1"/>
    <col min="5431" max="5431" width="7.69921875" style="39" customWidth="1"/>
    <col min="5432" max="5432" width="11.69921875" style="39" customWidth="1"/>
    <col min="5433" max="5433" width="11.3984375" style="39" customWidth="1"/>
    <col min="5434" max="5434" width="0.5" style="39" customWidth="1"/>
    <col min="5435" max="5435" width="10.69921875" style="39" customWidth="1"/>
    <col min="5436" max="5436" width="0.5" style="39" customWidth="1"/>
    <col min="5437" max="5437" width="2.3984375" style="39" customWidth="1"/>
    <col min="5438" max="5438" width="7.69921875" style="39" customWidth="1"/>
    <col min="5439" max="5439" width="11.69921875" style="39" customWidth="1"/>
    <col min="5440" max="5440" width="11.3984375" style="39" customWidth="1"/>
    <col min="5441" max="5441" width="0.5" style="39" customWidth="1"/>
    <col min="5442" max="5442" width="10.69921875" style="39" customWidth="1"/>
    <col min="5443" max="5443" width="0.5" style="39" customWidth="1"/>
    <col min="5444" max="5444" width="2.3984375" style="39" customWidth="1"/>
    <col min="5445" max="5445" width="7.69921875" style="39" customWidth="1"/>
    <col min="5446" max="5446" width="11.69921875" style="39" customWidth="1"/>
    <col min="5447" max="5447" width="11.3984375" style="39" customWidth="1"/>
    <col min="5448" max="5448" width="0.5" style="39" customWidth="1"/>
    <col min="5449" max="5449" width="10.69921875" style="39" customWidth="1"/>
    <col min="5450" max="5450" width="0.5" style="39" customWidth="1"/>
    <col min="5451" max="5451" width="2.3984375" style="39" customWidth="1"/>
    <col min="5452" max="5452" width="7.69921875" style="39" customWidth="1"/>
    <col min="5453" max="5453" width="11.69921875" style="39" customWidth="1"/>
    <col min="5454" max="5454" width="11.3984375" style="39" customWidth="1"/>
    <col min="5455" max="5455" width="0.5" style="39" customWidth="1"/>
    <col min="5456" max="5456" width="10.69921875" style="39" customWidth="1"/>
    <col min="5457" max="5457" width="0.5" style="39" customWidth="1"/>
    <col min="5458" max="5458" width="7.69921875" style="39" customWidth="1"/>
    <col min="5459" max="5459" width="11.69921875" style="39" customWidth="1"/>
    <col min="5460" max="5460" width="11.3984375" style="39" customWidth="1"/>
    <col min="5461" max="5461" width="0.5" style="39" customWidth="1"/>
    <col min="5462" max="5462" width="10.69921875" style="39" customWidth="1"/>
    <col min="5463" max="5463" width="0.5" style="39" customWidth="1"/>
    <col min="5464" max="5464" width="2.3984375" style="39" customWidth="1"/>
    <col min="5465" max="5465" width="7.69921875" style="39" customWidth="1"/>
    <col min="5466" max="5466" width="11.69921875" style="39" customWidth="1"/>
    <col min="5467" max="5467" width="11.3984375" style="39" customWidth="1"/>
    <col min="5468" max="5468" width="0.5" style="39" customWidth="1"/>
    <col min="5469" max="5469" width="10.69921875" style="39" customWidth="1"/>
    <col min="5470" max="5470" width="0.5" style="39" customWidth="1"/>
    <col min="5471" max="5471" width="2.3984375" style="39" customWidth="1"/>
    <col min="5472" max="5472" width="7.69921875" style="39" customWidth="1"/>
    <col min="5473" max="5473" width="11.69921875" style="39" customWidth="1"/>
    <col min="5474" max="5474" width="11.3984375" style="39" customWidth="1"/>
    <col min="5475" max="5475" width="0.5" style="39" customWidth="1"/>
    <col min="5476" max="5476" width="10.69921875" style="39" customWidth="1"/>
    <col min="5477" max="5477" width="0.5" style="39" customWidth="1"/>
    <col min="5478" max="5478" width="2.3984375" style="39" customWidth="1"/>
    <col min="5479" max="5479" width="7.69921875" style="39" customWidth="1"/>
    <col min="5480" max="5480" width="11.69921875" style="39" customWidth="1"/>
    <col min="5481" max="5481" width="11.3984375" style="39" customWidth="1"/>
    <col min="5482" max="5482" width="0.5" style="39" customWidth="1"/>
    <col min="5483" max="5483" width="10.69921875" style="39" customWidth="1"/>
    <col min="5484" max="5484" width="0.5" style="39" customWidth="1"/>
    <col min="5485" max="5485" width="7.69921875" style="39" customWidth="1"/>
    <col min="5486" max="5486" width="11.69921875" style="39" customWidth="1"/>
    <col min="5487" max="5487" width="11.3984375" style="39" customWidth="1"/>
    <col min="5488" max="5488" width="0.5" style="39" customWidth="1"/>
    <col min="5489" max="5489" width="10.69921875" style="39" customWidth="1"/>
    <col min="5490" max="5490" width="0.5" style="39" customWidth="1"/>
    <col min="5491" max="5491" width="2.3984375" style="39" customWidth="1"/>
    <col min="5492" max="5492" width="7.69921875" style="39" customWidth="1"/>
    <col min="5493" max="5493" width="11.69921875" style="39" customWidth="1"/>
    <col min="5494" max="5494" width="11.3984375" style="39" customWidth="1"/>
    <col min="5495" max="5495" width="0.5" style="39" customWidth="1"/>
    <col min="5496" max="5496" width="10.69921875" style="39" customWidth="1"/>
    <col min="5497" max="5497" width="0.5" style="39" customWidth="1"/>
    <col min="5498" max="5498" width="2.3984375" style="39" customWidth="1"/>
    <col min="5499" max="5499" width="7.69921875" style="39" customWidth="1"/>
    <col min="5500" max="5500" width="11.69921875" style="39" customWidth="1"/>
    <col min="5501" max="5501" width="11.3984375" style="39" customWidth="1"/>
    <col min="5502" max="5502" width="0.5" style="39" customWidth="1"/>
    <col min="5503" max="5503" width="10.69921875" style="39" customWidth="1"/>
    <col min="5504" max="5504" width="0.5" style="39" customWidth="1"/>
    <col min="5505" max="5505" width="2.3984375" style="39" customWidth="1"/>
    <col min="5506" max="5506" width="7.69921875" style="39" customWidth="1"/>
    <col min="5507" max="5507" width="11.69921875" style="39" customWidth="1"/>
    <col min="5508" max="5508" width="11.3984375" style="39" customWidth="1"/>
    <col min="5509" max="5509" width="0.5" style="39" customWidth="1"/>
    <col min="5510" max="5510" width="10.69921875" style="39" customWidth="1"/>
    <col min="5511" max="5511" width="0.5" style="39" customWidth="1"/>
    <col min="5512" max="5632" width="9" style="39"/>
    <col min="5633" max="5633" width="7.69921875" style="39" customWidth="1"/>
    <col min="5634" max="5634" width="11.69921875" style="39" customWidth="1"/>
    <col min="5635" max="5635" width="11.3984375" style="39" customWidth="1"/>
    <col min="5636" max="5636" width="0.5" style="39" customWidth="1"/>
    <col min="5637" max="5637" width="10.69921875" style="39" customWidth="1"/>
    <col min="5638" max="5638" width="0.5" style="39" customWidth="1"/>
    <col min="5639" max="5639" width="2.3984375" style="39" customWidth="1"/>
    <col min="5640" max="5640" width="7.69921875" style="39" customWidth="1"/>
    <col min="5641" max="5641" width="11.69921875" style="39" customWidth="1"/>
    <col min="5642" max="5642" width="11.3984375" style="39" customWidth="1"/>
    <col min="5643" max="5643" width="0.5" style="39" customWidth="1"/>
    <col min="5644" max="5644" width="10.69921875" style="39" customWidth="1"/>
    <col min="5645" max="5645" width="0.5" style="39" customWidth="1"/>
    <col min="5646" max="5646" width="2.3984375" style="39" customWidth="1"/>
    <col min="5647" max="5647" width="7.69921875" style="39" customWidth="1"/>
    <col min="5648" max="5648" width="11.69921875" style="39" customWidth="1"/>
    <col min="5649" max="5649" width="11.3984375" style="39" customWidth="1"/>
    <col min="5650" max="5650" width="0.5" style="39" customWidth="1"/>
    <col min="5651" max="5651" width="10.69921875" style="39" customWidth="1"/>
    <col min="5652" max="5652" width="0.5" style="39" customWidth="1"/>
    <col min="5653" max="5653" width="2.3984375" style="39" customWidth="1"/>
    <col min="5654" max="5654" width="7.69921875" style="39" customWidth="1"/>
    <col min="5655" max="5655" width="11.69921875" style="39" customWidth="1"/>
    <col min="5656" max="5656" width="11.3984375" style="39" customWidth="1"/>
    <col min="5657" max="5657" width="0.5" style="39" customWidth="1"/>
    <col min="5658" max="5658" width="10.69921875" style="39" customWidth="1"/>
    <col min="5659" max="5659" width="0.5" style="39" customWidth="1"/>
    <col min="5660" max="5660" width="7.69921875" style="39" customWidth="1"/>
    <col min="5661" max="5661" width="11.69921875" style="39" customWidth="1"/>
    <col min="5662" max="5662" width="11.3984375" style="39" customWidth="1"/>
    <col min="5663" max="5663" width="0.5" style="39" customWidth="1"/>
    <col min="5664" max="5664" width="10.69921875" style="39" customWidth="1"/>
    <col min="5665" max="5665" width="0.5" style="39" customWidth="1"/>
    <col min="5666" max="5666" width="2.3984375" style="39" customWidth="1"/>
    <col min="5667" max="5667" width="7.69921875" style="39" customWidth="1"/>
    <col min="5668" max="5668" width="11.69921875" style="39" customWidth="1"/>
    <col min="5669" max="5669" width="11.3984375" style="39" customWidth="1"/>
    <col min="5670" max="5670" width="0.5" style="39" customWidth="1"/>
    <col min="5671" max="5671" width="10.69921875" style="39" customWidth="1"/>
    <col min="5672" max="5672" width="0.5" style="39" customWidth="1"/>
    <col min="5673" max="5673" width="2.3984375" style="39" customWidth="1"/>
    <col min="5674" max="5674" width="7.69921875" style="39" customWidth="1"/>
    <col min="5675" max="5675" width="11.69921875" style="39" customWidth="1"/>
    <col min="5676" max="5676" width="11.3984375" style="39" customWidth="1"/>
    <col min="5677" max="5677" width="0.5" style="39" customWidth="1"/>
    <col min="5678" max="5678" width="10.69921875" style="39" customWidth="1"/>
    <col min="5679" max="5679" width="0.5" style="39" customWidth="1"/>
    <col min="5680" max="5680" width="2.3984375" style="39" customWidth="1"/>
    <col min="5681" max="5681" width="7.69921875" style="39" customWidth="1"/>
    <col min="5682" max="5682" width="11.69921875" style="39" customWidth="1"/>
    <col min="5683" max="5683" width="11.3984375" style="39" customWidth="1"/>
    <col min="5684" max="5684" width="0.5" style="39" customWidth="1"/>
    <col min="5685" max="5685" width="10.69921875" style="39" customWidth="1"/>
    <col min="5686" max="5686" width="0.5" style="39" customWidth="1"/>
    <col min="5687" max="5687" width="7.69921875" style="39" customWidth="1"/>
    <col min="5688" max="5688" width="11.69921875" style="39" customWidth="1"/>
    <col min="5689" max="5689" width="11.3984375" style="39" customWidth="1"/>
    <col min="5690" max="5690" width="0.5" style="39" customWidth="1"/>
    <col min="5691" max="5691" width="10.69921875" style="39" customWidth="1"/>
    <col min="5692" max="5692" width="0.5" style="39" customWidth="1"/>
    <col min="5693" max="5693" width="2.3984375" style="39" customWidth="1"/>
    <col min="5694" max="5694" width="7.69921875" style="39" customWidth="1"/>
    <col min="5695" max="5695" width="11.69921875" style="39" customWidth="1"/>
    <col min="5696" max="5696" width="11.3984375" style="39" customWidth="1"/>
    <col min="5697" max="5697" width="0.5" style="39" customWidth="1"/>
    <col min="5698" max="5698" width="10.69921875" style="39" customWidth="1"/>
    <col min="5699" max="5699" width="0.5" style="39" customWidth="1"/>
    <col min="5700" max="5700" width="2.3984375" style="39" customWidth="1"/>
    <col min="5701" max="5701" width="7.69921875" style="39" customWidth="1"/>
    <col min="5702" max="5702" width="11.69921875" style="39" customWidth="1"/>
    <col min="5703" max="5703" width="11.3984375" style="39" customWidth="1"/>
    <col min="5704" max="5704" width="0.5" style="39" customWidth="1"/>
    <col min="5705" max="5705" width="10.69921875" style="39" customWidth="1"/>
    <col min="5706" max="5706" width="0.5" style="39" customWidth="1"/>
    <col min="5707" max="5707" width="2.3984375" style="39" customWidth="1"/>
    <col min="5708" max="5708" width="7.69921875" style="39" customWidth="1"/>
    <col min="5709" max="5709" width="11.69921875" style="39" customWidth="1"/>
    <col min="5710" max="5710" width="11.3984375" style="39" customWidth="1"/>
    <col min="5711" max="5711" width="0.5" style="39" customWidth="1"/>
    <col min="5712" max="5712" width="10.69921875" style="39" customWidth="1"/>
    <col min="5713" max="5713" width="0.5" style="39" customWidth="1"/>
    <col min="5714" max="5714" width="7.69921875" style="39" customWidth="1"/>
    <col min="5715" max="5715" width="11.69921875" style="39" customWidth="1"/>
    <col min="5716" max="5716" width="11.3984375" style="39" customWidth="1"/>
    <col min="5717" max="5717" width="0.5" style="39" customWidth="1"/>
    <col min="5718" max="5718" width="10.69921875" style="39" customWidth="1"/>
    <col min="5719" max="5719" width="0.5" style="39" customWidth="1"/>
    <col min="5720" max="5720" width="2.3984375" style="39" customWidth="1"/>
    <col min="5721" max="5721" width="7.69921875" style="39" customWidth="1"/>
    <col min="5722" max="5722" width="11.69921875" style="39" customWidth="1"/>
    <col min="5723" max="5723" width="11.3984375" style="39" customWidth="1"/>
    <col min="5724" max="5724" width="0.5" style="39" customWidth="1"/>
    <col min="5725" max="5725" width="10.69921875" style="39" customWidth="1"/>
    <col min="5726" max="5726" width="0.5" style="39" customWidth="1"/>
    <col min="5727" max="5727" width="2.3984375" style="39" customWidth="1"/>
    <col min="5728" max="5728" width="7.69921875" style="39" customWidth="1"/>
    <col min="5729" max="5729" width="11.69921875" style="39" customWidth="1"/>
    <col min="5730" max="5730" width="11.3984375" style="39" customWidth="1"/>
    <col min="5731" max="5731" width="0.5" style="39" customWidth="1"/>
    <col min="5732" max="5732" width="10.69921875" style="39" customWidth="1"/>
    <col min="5733" max="5733" width="0.5" style="39" customWidth="1"/>
    <col min="5734" max="5734" width="2.3984375" style="39" customWidth="1"/>
    <col min="5735" max="5735" width="7.69921875" style="39" customWidth="1"/>
    <col min="5736" max="5736" width="11.69921875" style="39" customWidth="1"/>
    <col min="5737" max="5737" width="11.3984375" style="39" customWidth="1"/>
    <col min="5738" max="5738" width="0.5" style="39" customWidth="1"/>
    <col min="5739" max="5739" width="10.69921875" style="39" customWidth="1"/>
    <col min="5740" max="5740" width="0.5" style="39" customWidth="1"/>
    <col min="5741" max="5741" width="7.69921875" style="39" customWidth="1"/>
    <col min="5742" max="5742" width="11.69921875" style="39" customWidth="1"/>
    <col min="5743" max="5743" width="11.3984375" style="39" customWidth="1"/>
    <col min="5744" max="5744" width="0.5" style="39" customWidth="1"/>
    <col min="5745" max="5745" width="10.69921875" style="39" customWidth="1"/>
    <col min="5746" max="5746" width="0.5" style="39" customWidth="1"/>
    <col min="5747" max="5747" width="2.3984375" style="39" customWidth="1"/>
    <col min="5748" max="5748" width="7.69921875" style="39" customWidth="1"/>
    <col min="5749" max="5749" width="11.69921875" style="39" customWidth="1"/>
    <col min="5750" max="5750" width="11.3984375" style="39" customWidth="1"/>
    <col min="5751" max="5751" width="0.5" style="39" customWidth="1"/>
    <col min="5752" max="5752" width="10.69921875" style="39" customWidth="1"/>
    <col min="5753" max="5753" width="0.5" style="39" customWidth="1"/>
    <col min="5754" max="5754" width="2.3984375" style="39" customWidth="1"/>
    <col min="5755" max="5755" width="7.69921875" style="39" customWidth="1"/>
    <col min="5756" max="5756" width="11.69921875" style="39" customWidth="1"/>
    <col min="5757" max="5757" width="11.3984375" style="39" customWidth="1"/>
    <col min="5758" max="5758" width="0.5" style="39" customWidth="1"/>
    <col min="5759" max="5759" width="10.69921875" style="39" customWidth="1"/>
    <col min="5760" max="5760" width="0.5" style="39" customWidth="1"/>
    <col min="5761" max="5761" width="2.3984375" style="39" customWidth="1"/>
    <col min="5762" max="5762" width="7.69921875" style="39" customWidth="1"/>
    <col min="5763" max="5763" width="11.69921875" style="39" customWidth="1"/>
    <col min="5764" max="5764" width="11.3984375" style="39" customWidth="1"/>
    <col min="5765" max="5765" width="0.5" style="39" customWidth="1"/>
    <col min="5766" max="5766" width="10.69921875" style="39" customWidth="1"/>
    <col min="5767" max="5767" width="0.5" style="39" customWidth="1"/>
    <col min="5768" max="5888" width="9" style="39"/>
    <col min="5889" max="5889" width="7.69921875" style="39" customWidth="1"/>
    <col min="5890" max="5890" width="11.69921875" style="39" customWidth="1"/>
    <col min="5891" max="5891" width="11.3984375" style="39" customWidth="1"/>
    <col min="5892" max="5892" width="0.5" style="39" customWidth="1"/>
    <col min="5893" max="5893" width="10.69921875" style="39" customWidth="1"/>
    <col min="5894" max="5894" width="0.5" style="39" customWidth="1"/>
    <col min="5895" max="5895" width="2.3984375" style="39" customWidth="1"/>
    <col min="5896" max="5896" width="7.69921875" style="39" customWidth="1"/>
    <col min="5897" max="5897" width="11.69921875" style="39" customWidth="1"/>
    <col min="5898" max="5898" width="11.3984375" style="39" customWidth="1"/>
    <col min="5899" max="5899" width="0.5" style="39" customWidth="1"/>
    <col min="5900" max="5900" width="10.69921875" style="39" customWidth="1"/>
    <col min="5901" max="5901" width="0.5" style="39" customWidth="1"/>
    <col min="5902" max="5902" width="2.3984375" style="39" customWidth="1"/>
    <col min="5903" max="5903" width="7.69921875" style="39" customWidth="1"/>
    <col min="5904" max="5904" width="11.69921875" style="39" customWidth="1"/>
    <col min="5905" max="5905" width="11.3984375" style="39" customWidth="1"/>
    <col min="5906" max="5906" width="0.5" style="39" customWidth="1"/>
    <col min="5907" max="5907" width="10.69921875" style="39" customWidth="1"/>
    <col min="5908" max="5908" width="0.5" style="39" customWidth="1"/>
    <col min="5909" max="5909" width="2.3984375" style="39" customWidth="1"/>
    <col min="5910" max="5910" width="7.69921875" style="39" customWidth="1"/>
    <col min="5911" max="5911" width="11.69921875" style="39" customWidth="1"/>
    <col min="5912" max="5912" width="11.3984375" style="39" customWidth="1"/>
    <col min="5913" max="5913" width="0.5" style="39" customWidth="1"/>
    <col min="5914" max="5914" width="10.69921875" style="39" customWidth="1"/>
    <col min="5915" max="5915" width="0.5" style="39" customWidth="1"/>
    <col min="5916" max="5916" width="7.69921875" style="39" customWidth="1"/>
    <col min="5917" max="5917" width="11.69921875" style="39" customWidth="1"/>
    <col min="5918" max="5918" width="11.3984375" style="39" customWidth="1"/>
    <col min="5919" max="5919" width="0.5" style="39" customWidth="1"/>
    <col min="5920" max="5920" width="10.69921875" style="39" customWidth="1"/>
    <col min="5921" max="5921" width="0.5" style="39" customWidth="1"/>
    <col min="5922" max="5922" width="2.3984375" style="39" customWidth="1"/>
    <col min="5923" max="5923" width="7.69921875" style="39" customWidth="1"/>
    <col min="5924" max="5924" width="11.69921875" style="39" customWidth="1"/>
    <col min="5925" max="5925" width="11.3984375" style="39" customWidth="1"/>
    <col min="5926" max="5926" width="0.5" style="39" customWidth="1"/>
    <col min="5927" max="5927" width="10.69921875" style="39" customWidth="1"/>
    <col min="5928" max="5928" width="0.5" style="39" customWidth="1"/>
    <col min="5929" max="5929" width="2.3984375" style="39" customWidth="1"/>
    <col min="5930" max="5930" width="7.69921875" style="39" customWidth="1"/>
    <col min="5931" max="5931" width="11.69921875" style="39" customWidth="1"/>
    <col min="5932" max="5932" width="11.3984375" style="39" customWidth="1"/>
    <col min="5933" max="5933" width="0.5" style="39" customWidth="1"/>
    <col min="5934" max="5934" width="10.69921875" style="39" customWidth="1"/>
    <col min="5935" max="5935" width="0.5" style="39" customWidth="1"/>
    <col min="5936" max="5936" width="2.3984375" style="39" customWidth="1"/>
    <col min="5937" max="5937" width="7.69921875" style="39" customWidth="1"/>
    <col min="5938" max="5938" width="11.69921875" style="39" customWidth="1"/>
    <col min="5939" max="5939" width="11.3984375" style="39" customWidth="1"/>
    <col min="5940" max="5940" width="0.5" style="39" customWidth="1"/>
    <col min="5941" max="5941" width="10.69921875" style="39" customWidth="1"/>
    <col min="5942" max="5942" width="0.5" style="39" customWidth="1"/>
    <col min="5943" max="5943" width="7.69921875" style="39" customWidth="1"/>
    <col min="5944" max="5944" width="11.69921875" style="39" customWidth="1"/>
    <col min="5945" max="5945" width="11.3984375" style="39" customWidth="1"/>
    <col min="5946" max="5946" width="0.5" style="39" customWidth="1"/>
    <col min="5947" max="5947" width="10.69921875" style="39" customWidth="1"/>
    <col min="5948" max="5948" width="0.5" style="39" customWidth="1"/>
    <col min="5949" max="5949" width="2.3984375" style="39" customWidth="1"/>
    <col min="5950" max="5950" width="7.69921875" style="39" customWidth="1"/>
    <col min="5951" max="5951" width="11.69921875" style="39" customWidth="1"/>
    <col min="5952" max="5952" width="11.3984375" style="39" customWidth="1"/>
    <col min="5953" max="5953" width="0.5" style="39" customWidth="1"/>
    <col min="5954" max="5954" width="10.69921875" style="39" customWidth="1"/>
    <col min="5955" max="5955" width="0.5" style="39" customWidth="1"/>
    <col min="5956" max="5956" width="2.3984375" style="39" customWidth="1"/>
    <col min="5957" max="5957" width="7.69921875" style="39" customWidth="1"/>
    <col min="5958" max="5958" width="11.69921875" style="39" customWidth="1"/>
    <col min="5959" max="5959" width="11.3984375" style="39" customWidth="1"/>
    <col min="5960" max="5960" width="0.5" style="39" customWidth="1"/>
    <col min="5961" max="5961" width="10.69921875" style="39" customWidth="1"/>
    <col min="5962" max="5962" width="0.5" style="39" customWidth="1"/>
    <col min="5963" max="5963" width="2.3984375" style="39" customWidth="1"/>
    <col min="5964" max="5964" width="7.69921875" style="39" customWidth="1"/>
    <col min="5965" max="5965" width="11.69921875" style="39" customWidth="1"/>
    <col min="5966" max="5966" width="11.3984375" style="39" customWidth="1"/>
    <col min="5967" max="5967" width="0.5" style="39" customWidth="1"/>
    <col min="5968" max="5968" width="10.69921875" style="39" customWidth="1"/>
    <col min="5969" max="5969" width="0.5" style="39" customWidth="1"/>
    <col min="5970" max="5970" width="7.69921875" style="39" customWidth="1"/>
    <col min="5971" max="5971" width="11.69921875" style="39" customWidth="1"/>
    <col min="5972" max="5972" width="11.3984375" style="39" customWidth="1"/>
    <col min="5973" max="5973" width="0.5" style="39" customWidth="1"/>
    <col min="5974" max="5974" width="10.69921875" style="39" customWidth="1"/>
    <col min="5975" max="5975" width="0.5" style="39" customWidth="1"/>
    <col min="5976" max="5976" width="2.3984375" style="39" customWidth="1"/>
    <col min="5977" max="5977" width="7.69921875" style="39" customWidth="1"/>
    <col min="5978" max="5978" width="11.69921875" style="39" customWidth="1"/>
    <col min="5979" max="5979" width="11.3984375" style="39" customWidth="1"/>
    <col min="5980" max="5980" width="0.5" style="39" customWidth="1"/>
    <col min="5981" max="5981" width="10.69921875" style="39" customWidth="1"/>
    <col min="5982" max="5982" width="0.5" style="39" customWidth="1"/>
    <col min="5983" max="5983" width="2.3984375" style="39" customWidth="1"/>
    <col min="5984" max="5984" width="7.69921875" style="39" customWidth="1"/>
    <col min="5985" max="5985" width="11.69921875" style="39" customWidth="1"/>
    <col min="5986" max="5986" width="11.3984375" style="39" customWidth="1"/>
    <col min="5987" max="5987" width="0.5" style="39" customWidth="1"/>
    <col min="5988" max="5988" width="10.69921875" style="39" customWidth="1"/>
    <col min="5989" max="5989" width="0.5" style="39" customWidth="1"/>
    <col min="5990" max="5990" width="2.3984375" style="39" customWidth="1"/>
    <col min="5991" max="5991" width="7.69921875" style="39" customWidth="1"/>
    <col min="5992" max="5992" width="11.69921875" style="39" customWidth="1"/>
    <col min="5993" max="5993" width="11.3984375" style="39" customWidth="1"/>
    <col min="5994" max="5994" width="0.5" style="39" customWidth="1"/>
    <col min="5995" max="5995" width="10.69921875" style="39" customWidth="1"/>
    <col min="5996" max="5996" width="0.5" style="39" customWidth="1"/>
    <col min="5997" max="5997" width="7.69921875" style="39" customWidth="1"/>
    <col min="5998" max="5998" width="11.69921875" style="39" customWidth="1"/>
    <col min="5999" max="5999" width="11.3984375" style="39" customWidth="1"/>
    <col min="6000" max="6000" width="0.5" style="39" customWidth="1"/>
    <col min="6001" max="6001" width="10.69921875" style="39" customWidth="1"/>
    <col min="6002" max="6002" width="0.5" style="39" customWidth="1"/>
    <col min="6003" max="6003" width="2.3984375" style="39" customWidth="1"/>
    <col min="6004" max="6004" width="7.69921875" style="39" customWidth="1"/>
    <col min="6005" max="6005" width="11.69921875" style="39" customWidth="1"/>
    <col min="6006" max="6006" width="11.3984375" style="39" customWidth="1"/>
    <col min="6007" max="6007" width="0.5" style="39" customWidth="1"/>
    <col min="6008" max="6008" width="10.69921875" style="39" customWidth="1"/>
    <col min="6009" max="6009" width="0.5" style="39" customWidth="1"/>
    <col min="6010" max="6010" width="2.3984375" style="39" customWidth="1"/>
    <col min="6011" max="6011" width="7.69921875" style="39" customWidth="1"/>
    <col min="6012" max="6012" width="11.69921875" style="39" customWidth="1"/>
    <col min="6013" max="6013" width="11.3984375" style="39" customWidth="1"/>
    <col min="6014" max="6014" width="0.5" style="39" customWidth="1"/>
    <col min="6015" max="6015" width="10.69921875" style="39" customWidth="1"/>
    <col min="6016" max="6016" width="0.5" style="39" customWidth="1"/>
    <col min="6017" max="6017" width="2.3984375" style="39" customWidth="1"/>
    <col min="6018" max="6018" width="7.69921875" style="39" customWidth="1"/>
    <col min="6019" max="6019" width="11.69921875" style="39" customWidth="1"/>
    <col min="6020" max="6020" width="11.3984375" style="39" customWidth="1"/>
    <col min="6021" max="6021" width="0.5" style="39" customWidth="1"/>
    <col min="6022" max="6022" width="10.69921875" style="39" customWidth="1"/>
    <col min="6023" max="6023" width="0.5" style="39" customWidth="1"/>
    <col min="6024" max="6144" width="9" style="39"/>
    <col min="6145" max="6145" width="7.69921875" style="39" customWidth="1"/>
    <col min="6146" max="6146" width="11.69921875" style="39" customWidth="1"/>
    <col min="6147" max="6147" width="11.3984375" style="39" customWidth="1"/>
    <col min="6148" max="6148" width="0.5" style="39" customWidth="1"/>
    <col min="6149" max="6149" width="10.69921875" style="39" customWidth="1"/>
    <col min="6150" max="6150" width="0.5" style="39" customWidth="1"/>
    <col min="6151" max="6151" width="2.3984375" style="39" customWidth="1"/>
    <col min="6152" max="6152" width="7.69921875" style="39" customWidth="1"/>
    <col min="6153" max="6153" width="11.69921875" style="39" customWidth="1"/>
    <col min="6154" max="6154" width="11.3984375" style="39" customWidth="1"/>
    <col min="6155" max="6155" width="0.5" style="39" customWidth="1"/>
    <col min="6156" max="6156" width="10.69921875" style="39" customWidth="1"/>
    <col min="6157" max="6157" width="0.5" style="39" customWidth="1"/>
    <col min="6158" max="6158" width="2.3984375" style="39" customWidth="1"/>
    <col min="6159" max="6159" width="7.69921875" style="39" customWidth="1"/>
    <col min="6160" max="6160" width="11.69921875" style="39" customWidth="1"/>
    <col min="6161" max="6161" width="11.3984375" style="39" customWidth="1"/>
    <col min="6162" max="6162" width="0.5" style="39" customWidth="1"/>
    <col min="6163" max="6163" width="10.69921875" style="39" customWidth="1"/>
    <col min="6164" max="6164" width="0.5" style="39" customWidth="1"/>
    <col min="6165" max="6165" width="2.3984375" style="39" customWidth="1"/>
    <col min="6166" max="6166" width="7.69921875" style="39" customWidth="1"/>
    <col min="6167" max="6167" width="11.69921875" style="39" customWidth="1"/>
    <col min="6168" max="6168" width="11.3984375" style="39" customWidth="1"/>
    <col min="6169" max="6169" width="0.5" style="39" customWidth="1"/>
    <col min="6170" max="6170" width="10.69921875" style="39" customWidth="1"/>
    <col min="6171" max="6171" width="0.5" style="39" customWidth="1"/>
    <col min="6172" max="6172" width="7.69921875" style="39" customWidth="1"/>
    <col min="6173" max="6173" width="11.69921875" style="39" customWidth="1"/>
    <col min="6174" max="6174" width="11.3984375" style="39" customWidth="1"/>
    <col min="6175" max="6175" width="0.5" style="39" customWidth="1"/>
    <col min="6176" max="6176" width="10.69921875" style="39" customWidth="1"/>
    <col min="6177" max="6177" width="0.5" style="39" customWidth="1"/>
    <col min="6178" max="6178" width="2.3984375" style="39" customWidth="1"/>
    <col min="6179" max="6179" width="7.69921875" style="39" customWidth="1"/>
    <col min="6180" max="6180" width="11.69921875" style="39" customWidth="1"/>
    <col min="6181" max="6181" width="11.3984375" style="39" customWidth="1"/>
    <col min="6182" max="6182" width="0.5" style="39" customWidth="1"/>
    <col min="6183" max="6183" width="10.69921875" style="39" customWidth="1"/>
    <col min="6184" max="6184" width="0.5" style="39" customWidth="1"/>
    <col min="6185" max="6185" width="2.3984375" style="39" customWidth="1"/>
    <col min="6186" max="6186" width="7.69921875" style="39" customWidth="1"/>
    <col min="6187" max="6187" width="11.69921875" style="39" customWidth="1"/>
    <col min="6188" max="6188" width="11.3984375" style="39" customWidth="1"/>
    <col min="6189" max="6189" width="0.5" style="39" customWidth="1"/>
    <col min="6190" max="6190" width="10.69921875" style="39" customWidth="1"/>
    <col min="6191" max="6191" width="0.5" style="39" customWidth="1"/>
    <col min="6192" max="6192" width="2.3984375" style="39" customWidth="1"/>
    <col min="6193" max="6193" width="7.69921875" style="39" customWidth="1"/>
    <col min="6194" max="6194" width="11.69921875" style="39" customWidth="1"/>
    <col min="6195" max="6195" width="11.3984375" style="39" customWidth="1"/>
    <col min="6196" max="6196" width="0.5" style="39" customWidth="1"/>
    <col min="6197" max="6197" width="10.69921875" style="39" customWidth="1"/>
    <col min="6198" max="6198" width="0.5" style="39" customWidth="1"/>
    <col min="6199" max="6199" width="7.69921875" style="39" customWidth="1"/>
    <col min="6200" max="6200" width="11.69921875" style="39" customWidth="1"/>
    <col min="6201" max="6201" width="11.3984375" style="39" customWidth="1"/>
    <col min="6202" max="6202" width="0.5" style="39" customWidth="1"/>
    <col min="6203" max="6203" width="10.69921875" style="39" customWidth="1"/>
    <col min="6204" max="6204" width="0.5" style="39" customWidth="1"/>
    <col min="6205" max="6205" width="2.3984375" style="39" customWidth="1"/>
    <col min="6206" max="6206" width="7.69921875" style="39" customWidth="1"/>
    <col min="6207" max="6207" width="11.69921875" style="39" customWidth="1"/>
    <col min="6208" max="6208" width="11.3984375" style="39" customWidth="1"/>
    <col min="6209" max="6209" width="0.5" style="39" customWidth="1"/>
    <col min="6210" max="6210" width="10.69921875" style="39" customWidth="1"/>
    <col min="6211" max="6211" width="0.5" style="39" customWidth="1"/>
    <col min="6212" max="6212" width="2.3984375" style="39" customWidth="1"/>
    <col min="6213" max="6213" width="7.69921875" style="39" customWidth="1"/>
    <col min="6214" max="6214" width="11.69921875" style="39" customWidth="1"/>
    <col min="6215" max="6215" width="11.3984375" style="39" customWidth="1"/>
    <col min="6216" max="6216" width="0.5" style="39" customWidth="1"/>
    <col min="6217" max="6217" width="10.69921875" style="39" customWidth="1"/>
    <col min="6218" max="6218" width="0.5" style="39" customWidth="1"/>
    <col min="6219" max="6219" width="2.3984375" style="39" customWidth="1"/>
    <col min="6220" max="6220" width="7.69921875" style="39" customWidth="1"/>
    <col min="6221" max="6221" width="11.69921875" style="39" customWidth="1"/>
    <col min="6222" max="6222" width="11.3984375" style="39" customWidth="1"/>
    <col min="6223" max="6223" width="0.5" style="39" customWidth="1"/>
    <col min="6224" max="6224" width="10.69921875" style="39" customWidth="1"/>
    <col min="6225" max="6225" width="0.5" style="39" customWidth="1"/>
    <col min="6226" max="6226" width="7.69921875" style="39" customWidth="1"/>
    <col min="6227" max="6227" width="11.69921875" style="39" customWidth="1"/>
    <col min="6228" max="6228" width="11.3984375" style="39" customWidth="1"/>
    <col min="6229" max="6229" width="0.5" style="39" customWidth="1"/>
    <col min="6230" max="6230" width="10.69921875" style="39" customWidth="1"/>
    <col min="6231" max="6231" width="0.5" style="39" customWidth="1"/>
    <col min="6232" max="6232" width="2.3984375" style="39" customWidth="1"/>
    <col min="6233" max="6233" width="7.69921875" style="39" customWidth="1"/>
    <col min="6234" max="6234" width="11.69921875" style="39" customWidth="1"/>
    <col min="6235" max="6235" width="11.3984375" style="39" customWidth="1"/>
    <col min="6236" max="6236" width="0.5" style="39" customWidth="1"/>
    <col min="6237" max="6237" width="10.69921875" style="39" customWidth="1"/>
    <col min="6238" max="6238" width="0.5" style="39" customWidth="1"/>
    <col min="6239" max="6239" width="2.3984375" style="39" customWidth="1"/>
    <col min="6240" max="6240" width="7.69921875" style="39" customWidth="1"/>
    <col min="6241" max="6241" width="11.69921875" style="39" customWidth="1"/>
    <col min="6242" max="6242" width="11.3984375" style="39" customWidth="1"/>
    <col min="6243" max="6243" width="0.5" style="39" customWidth="1"/>
    <col min="6244" max="6244" width="10.69921875" style="39" customWidth="1"/>
    <col min="6245" max="6245" width="0.5" style="39" customWidth="1"/>
    <col min="6246" max="6246" width="2.3984375" style="39" customWidth="1"/>
    <col min="6247" max="6247" width="7.69921875" style="39" customWidth="1"/>
    <col min="6248" max="6248" width="11.69921875" style="39" customWidth="1"/>
    <col min="6249" max="6249" width="11.3984375" style="39" customWidth="1"/>
    <col min="6250" max="6250" width="0.5" style="39" customWidth="1"/>
    <col min="6251" max="6251" width="10.69921875" style="39" customWidth="1"/>
    <col min="6252" max="6252" width="0.5" style="39" customWidth="1"/>
    <col min="6253" max="6253" width="7.69921875" style="39" customWidth="1"/>
    <col min="6254" max="6254" width="11.69921875" style="39" customWidth="1"/>
    <col min="6255" max="6255" width="11.3984375" style="39" customWidth="1"/>
    <col min="6256" max="6256" width="0.5" style="39" customWidth="1"/>
    <col min="6257" max="6257" width="10.69921875" style="39" customWidth="1"/>
    <col min="6258" max="6258" width="0.5" style="39" customWidth="1"/>
    <col min="6259" max="6259" width="2.3984375" style="39" customWidth="1"/>
    <col min="6260" max="6260" width="7.69921875" style="39" customWidth="1"/>
    <col min="6261" max="6261" width="11.69921875" style="39" customWidth="1"/>
    <col min="6262" max="6262" width="11.3984375" style="39" customWidth="1"/>
    <col min="6263" max="6263" width="0.5" style="39" customWidth="1"/>
    <col min="6264" max="6264" width="10.69921875" style="39" customWidth="1"/>
    <col min="6265" max="6265" width="0.5" style="39" customWidth="1"/>
    <col min="6266" max="6266" width="2.3984375" style="39" customWidth="1"/>
    <col min="6267" max="6267" width="7.69921875" style="39" customWidth="1"/>
    <col min="6268" max="6268" width="11.69921875" style="39" customWidth="1"/>
    <col min="6269" max="6269" width="11.3984375" style="39" customWidth="1"/>
    <col min="6270" max="6270" width="0.5" style="39" customWidth="1"/>
    <col min="6271" max="6271" width="10.69921875" style="39" customWidth="1"/>
    <col min="6272" max="6272" width="0.5" style="39" customWidth="1"/>
    <col min="6273" max="6273" width="2.3984375" style="39" customWidth="1"/>
    <col min="6274" max="6274" width="7.69921875" style="39" customWidth="1"/>
    <col min="6275" max="6275" width="11.69921875" style="39" customWidth="1"/>
    <col min="6276" max="6276" width="11.3984375" style="39" customWidth="1"/>
    <col min="6277" max="6277" width="0.5" style="39" customWidth="1"/>
    <col min="6278" max="6278" width="10.69921875" style="39" customWidth="1"/>
    <col min="6279" max="6279" width="0.5" style="39" customWidth="1"/>
    <col min="6280" max="6400" width="9" style="39"/>
    <col min="6401" max="6401" width="7.69921875" style="39" customWidth="1"/>
    <col min="6402" max="6402" width="11.69921875" style="39" customWidth="1"/>
    <col min="6403" max="6403" width="11.3984375" style="39" customWidth="1"/>
    <col min="6404" max="6404" width="0.5" style="39" customWidth="1"/>
    <col min="6405" max="6405" width="10.69921875" style="39" customWidth="1"/>
    <col min="6406" max="6406" width="0.5" style="39" customWidth="1"/>
    <col min="6407" max="6407" width="2.3984375" style="39" customWidth="1"/>
    <col min="6408" max="6408" width="7.69921875" style="39" customWidth="1"/>
    <col min="6409" max="6409" width="11.69921875" style="39" customWidth="1"/>
    <col min="6410" max="6410" width="11.3984375" style="39" customWidth="1"/>
    <col min="6411" max="6411" width="0.5" style="39" customWidth="1"/>
    <col min="6412" max="6412" width="10.69921875" style="39" customWidth="1"/>
    <col min="6413" max="6413" width="0.5" style="39" customWidth="1"/>
    <col min="6414" max="6414" width="2.3984375" style="39" customWidth="1"/>
    <col min="6415" max="6415" width="7.69921875" style="39" customWidth="1"/>
    <col min="6416" max="6416" width="11.69921875" style="39" customWidth="1"/>
    <col min="6417" max="6417" width="11.3984375" style="39" customWidth="1"/>
    <col min="6418" max="6418" width="0.5" style="39" customWidth="1"/>
    <col min="6419" max="6419" width="10.69921875" style="39" customWidth="1"/>
    <col min="6420" max="6420" width="0.5" style="39" customWidth="1"/>
    <col min="6421" max="6421" width="2.3984375" style="39" customWidth="1"/>
    <col min="6422" max="6422" width="7.69921875" style="39" customWidth="1"/>
    <col min="6423" max="6423" width="11.69921875" style="39" customWidth="1"/>
    <col min="6424" max="6424" width="11.3984375" style="39" customWidth="1"/>
    <col min="6425" max="6425" width="0.5" style="39" customWidth="1"/>
    <col min="6426" max="6426" width="10.69921875" style="39" customWidth="1"/>
    <col min="6427" max="6427" width="0.5" style="39" customWidth="1"/>
    <col min="6428" max="6428" width="7.69921875" style="39" customWidth="1"/>
    <col min="6429" max="6429" width="11.69921875" style="39" customWidth="1"/>
    <col min="6430" max="6430" width="11.3984375" style="39" customWidth="1"/>
    <col min="6431" max="6431" width="0.5" style="39" customWidth="1"/>
    <col min="6432" max="6432" width="10.69921875" style="39" customWidth="1"/>
    <col min="6433" max="6433" width="0.5" style="39" customWidth="1"/>
    <col min="6434" max="6434" width="2.3984375" style="39" customWidth="1"/>
    <col min="6435" max="6435" width="7.69921875" style="39" customWidth="1"/>
    <col min="6436" max="6436" width="11.69921875" style="39" customWidth="1"/>
    <col min="6437" max="6437" width="11.3984375" style="39" customWidth="1"/>
    <col min="6438" max="6438" width="0.5" style="39" customWidth="1"/>
    <col min="6439" max="6439" width="10.69921875" style="39" customWidth="1"/>
    <col min="6440" max="6440" width="0.5" style="39" customWidth="1"/>
    <col min="6441" max="6441" width="2.3984375" style="39" customWidth="1"/>
    <col min="6442" max="6442" width="7.69921875" style="39" customWidth="1"/>
    <col min="6443" max="6443" width="11.69921875" style="39" customWidth="1"/>
    <col min="6444" max="6444" width="11.3984375" style="39" customWidth="1"/>
    <col min="6445" max="6445" width="0.5" style="39" customWidth="1"/>
    <col min="6446" max="6446" width="10.69921875" style="39" customWidth="1"/>
    <col min="6447" max="6447" width="0.5" style="39" customWidth="1"/>
    <col min="6448" max="6448" width="2.3984375" style="39" customWidth="1"/>
    <col min="6449" max="6449" width="7.69921875" style="39" customWidth="1"/>
    <col min="6450" max="6450" width="11.69921875" style="39" customWidth="1"/>
    <col min="6451" max="6451" width="11.3984375" style="39" customWidth="1"/>
    <col min="6452" max="6452" width="0.5" style="39" customWidth="1"/>
    <col min="6453" max="6453" width="10.69921875" style="39" customWidth="1"/>
    <col min="6454" max="6454" width="0.5" style="39" customWidth="1"/>
    <col min="6455" max="6455" width="7.69921875" style="39" customWidth="1"/>
    <col min="6456" max="6456" width="11.69921875" style="39" customWidth="1"/>
    <col min="6457" max="6457" width="11.3984375" style="39" customWidth="1"/>
    <col min="6458" max="6458" width="0.5" style="39" customWidth="1"/>
    <col min="6459" max="6459" width="10.69921875" style="39" customWidth="1"/>
    <col min="6460" max="6460" width="0.5" style="39" customWidth="1"/>
    <col min="6461" max="6461" width="2.3984375" style="39" customWidth="1"/>
    <col min="6462" max="6462" width="7.69921875" style="39" customWidth="1"/>
    <col min="6463" max="6463" width="11.69921875" style="39" customWidth="1"/>
    <col min="6464" max="6464" width="11.3984375" style="39" customWidth="1"/>
    <col min="6465" max="6465" width="0.5" style="39" customWidth="1"/>
    <col min="6466" max="6466" width="10.69921875" style="39" customWidth="1"/>
    <col min="6467" max="6467" width="0.5" style="39" customWidth="1"/>
    <col min="6468" max="6468" width="2.3984375" style="39" customWidth="1"/>
    <col min="6469" max="6469" width="7.69921875" style="39" customWidth="1"/>
    <col min="6470" max="6470" width="11.69921875" style="39" customWidth="1"/>
    <col min="6471" max="6471" width="11.3984375" style="39" customWidth="1"/>
    <col min="6472" max="6472" width="0.5" style="39" customWidth="1"/>
    <col min="6473" max="6473" width="10.69921875" style="39" customWidth="1"/>
    <col min="6474" max="6474" width="0.5" style="39" customWidth="1"/>
    <col min="6475" max="6475" width="2.3984375" style="39" customWidth="1"/>
    <col min="6476" max="6476" width="7.69921875" style="39" customWidth="1"/>
    <col min="6477" max="6477" width="11.69921875" style="39" customWidth="1"/>
    <col min="6478" max="6478" width="11.3984375" style="39" customWidth="1"/>
    <col min="6479" max="6479" width="0.5" style="39" customWidth="1"/>
    <col min="6480" max="6480" width="10.69921875" style="39" customWidth="1"/>
    <col min="6481" max="6481" width="0.5" style="39" customWidth="1"/>
    <col min="6482" max="6482" width="7.69921875" style="39" customWidth="1"/>
    <col min="6483" max="6483" width="11.69921875" style="39" customWidth="1"/>
    <col min="6484" max="6484" width="11.3984375" style="39" customWidth="1"/>
    <col min="6485" max="6485" width="0.5" style="39" customWidth="1"/>
    <col min="6486" max="6486" width="10.69921875" style="39" customWidth="1"/>
    <col min="6487" max="6487" width="0.5" style="39" customWidth="1"/>
    <col min="6488" max="6488" width="2.3984375" style="39" customWidth="1"/>
    <col min="6489" max="6489" width="7.69921875" style="39" customWidth="1"/>
    <col min="6490" max="6490" width="11.69921875" style="39" customWidth="1"/>
    <col min="6491" max="6491" width="11.3984375" style="39" customWidth="1"/>
    <col min="6492" max="6492" width="0.5" style="39" customWidth="1"/>
    <col min="6493" max="6493" width="10.69921875" style="39" customWidth="1"/>
    <col min="6494" max="6494" width="0.5" style="39" customWidth="1"/>
    <col min="6495" max="6495" width="2.3984375" style="39" customWidth="1"/>
    <col min="6496" max="6496" width="7.69921875" style="39" customWidth="1"/>
    <col min="6497" max="6497" width="11.69921875" style="39" customWidth="1"/>
    <col min="6498" max="6498" width="11.3984375" style="39" customWidth="1"/>
    <col min="6499" max="6499" width="0.5" style="39" customWidth="1"/>
    <col min="6500" max="6500" width="10.69921875" style="39" customWidth="1"/>
    <col min="6501" max="6501" width="0.5" style="39" customWidth="1"/>
    <col min="6502" max="6502" width="2.3984375" style="39" customWidth="1"/>
    <col min="6503" max="6503" width="7.69921875" style="39" customWidth="1"/>
    <col min="6504" max="6504" width="11.69921875" style="39" customWidth="1"/>
    <col min="6505" max="6505" width="11.3984375" style="39" customWidth="1"/>
    <col min="6506" max="6506" width="0.5" style="39" customWidth="1"/>
    <col min="6507" max="6507" width="10.69921875" style="39" customWidth="1"/>
    <col min="6508" max="6508" width="0.5" style="39" customWidth="1"/>
    <col min="6509" max="6509" width="7.69921875" style="39" customWidth="1"/>
    <col min="6510" max="6510" width="11.69921875" style="39" customWidth="1"/>
    <col min="6511" max="6511" width="11.3984375" style="39" customWidth="1"/>
    <col min="6512" max="6512" width="0.5" style="39" customWidth="1"/>
    <col min="6513" max="6513" width="10.69921875" style="39" customWidth="1"/>
    <col min="6514" max="6514" width="0.5" style="39" customWidth="1"/>
    <col min="6515" max="6515" width="2.3984375" style="39" customWidth="1"/>
    <col min="6516" max="6516" width="7.69921875" style="39" customWidth="1"/>
    <col min="6517" max="6517" width="11.69921875" style="39" customWidth="1"/>
    <col min="6518" max="6518" width="11.3984375" style="39" customWidth="1"/>
    <col min="6519" max="6519" width="0.5" style="39" customWidth="1"/>
    <col min="6520" max="6520" width="10.69921875" style="39" customWidth="1"/>
    <col min="6521" max="6521" width="0.5" style="39" customWidth="1"/>
    <col min="6522" max="6522" width="2.3984375" style="39" customWidth="1"/>
    <col min="6523" max="6523" width="7.69921875" style="39" customWidth="1"/>
    <col min="6524" max="6524" width="11.69921875" style="39" customWidth="1"/>
    <col min="6525" max="6525" width="11.3984375" style="39" customWidth="1"/>
    <col min="6526" max="6526" width="0.5" style="39" customWidth="1"/>
    <col min="6527" max="6527" width="10.69921875" style="39" customWidth="1"/>
    <col min="6528" max="6528" width="0.5" style="39" customWidth="1"/>
    <col min="6529" max="6529" width="2.3984375" style="39" customWidth="1"/>
    <col min="6530" max="6530" width="7.69921875" style="39" customWidth="1"/>
    <col min="6531" max="6531" width="11.69921875" style="39" customWidth="1"/>
    <col min="6532" max="6532" width="11.3984375" style="39" customWidth="1"/>
    <col min="6533" max="6533" width="0.5" style="39" customWidth="1"/>
    <col min="6534" max="6534" width="10.69921875" style="39" customWidth="1"/>
    <col min="6535" max="6535" width="0.5" style="39" customWidth="1"/>
    <col min="6536" max="6656" width="9" style="39"/>
    <col min="6657" max="6657" width="7.69921875" style="39" customWidth="1"/>
    <col min="6658" max="6658" width="11.69921875" style="39" customWidth="1"/>
    <col min="6659" max="6659" width="11.3984375" style="39" customWidth="1"/>
    <col min="6660" max="6660" width="0.5" style="39" customWidth="1"/>
    <col min="6661" max="6661" width="10.69921875" style="39" customWidth="1"/>
    <col min="6662" max="6662" width="0.5" style="39" customWidth="1"/>
    <col min="6663" max="6663" width="2.3984375" style="39" customWidth="1"/>
    <col min="6664" max="6664" width="7.69921875" style="39" customWidth="1"/>
    <col min="6665" max="6665" width="11.69921875" style="39" customWidth="1"/>
    <col min="6666" max="6666" width="11.3984375" style="39" customWidth="1"/>
    <col min="6667" max="6667" width="0.5" style="39" customWidth="1"/>
    <col min="6668" max="6668" width="10.69921875" style="39" customWidth="1"/>
    <col min="6669" max="6669" width="0.5" style="39" customWidth="1"/>
    <col min="6670" max="6670" width="2.3984375" style="39" customWidth="1"/>
    <col min="6671" max="6671" width="7.69921875" style="39" customWidth="1"/>
    <col min="6672" max="6672" width="11.69921875" style="39" customWidth="1"/>
    <col min="6673" max="6673" width="11.3984375" style="39" customWidth="1"/>
    <col min="6674" max="6674" width="0.5" style="39" customWidth="1"/>
    <col min="6675" max="6675" width="10.69921875" style="39" customWidth="1"/>
    <col min="6676" max="6676" width="0.5" style="39" customWidth="1"/>
    <col min="6677" max="6677" width="2.3984375" style="39" customWidth="1"/>
    <col min="6678" max="6678" width="7.69921875" style="39" customWidth="1"/>
    <col min="6679" max="6679" width="11.69921875" style="39" customWidth="1"/>
    <col min="6680" max="6680" width="11.3984375" style="39" customWidth="1"/>
    <col min="6681" max="6681" width="0.5" style="39" customWidth="1"/>
    <col min="6682" max="6682" width="10.69921875" style="39" customWidth="1"/>
    <col min="6683" max="6683" width="0.5" style="39" customWidth="1"/>
    <col min="6684" max="6684" width="7.69921875" style="39" customWidth="1"/>
    <col min="6685" max="6685" width="11.69921875" style="39" customWidth="1"/>
    <col min="6686" max="6686" width="11.3984375" style="39" customWidth="1"/>
    <col min="6687" max="6687" width="0.5" style="39" customWidth="1"/>
    <col min="6688" max="6688" width="10.69921875" style="39" customWidth="1"/>
    <col min="6689" max="6689" width="0.5" style="39" customWidth="1"/>
    <col min="6690" max="6690" width="2.3984375" style="39" customWidth="1"/>
    <col min="6691" max="6691" width="7.69921875" style="39" customWidth="1"/>
    <col min="6692" max="6692" width="11.69921875" style="39" customWidth="1"/>
    <col min="6693" max="6693" width="11.3984375" style="39" customWidth="1"/>
    <col min="6694" max="6694" width="0.5" style="39" customWidth="1"/>
    <col min="6695" max="6695" width="10.69921875" style="39" customWidth="1"/>
    <col min="6696" max="6696" width="0.5" style="39" customWidth="1"/>
    <col min="6697" max="6697" width="2.3984375" style="39" customWidth="1"/>
    <col min="6698" max="6698" width="7.69921875" style="39" customWidth="1"/>
    <col min="6699" max="6699" width="11.69921875" style="39" customWidth="1"/>
    <col min="6700" max="6700" width="11.3984375" style="39" customWidth="1"/>
    <col min="6701" max="6701" width="0.5" style="39" customWidth="1"/>
    <col min="6702" max="6702" width="10.69921875" style="39" customWidth="1"/>
    <col min="6703" max="6703" width="0.5" style="39" customWidth="1"/>
    <col min="6704" max="6704" width="2.3984375" style="39" customWidth="1"/>
    <col min="6705" max="6705" width="7.69921875" style="39" customWidth="1"/>
    <col min="6706" max="6706" width="11.69921875" style="39" customWidth="1"/>
    <col min="6707" max="6707" width="11.3984375" style="39" customWidth="1"/>
    <col min="6708" max="6708" width="0.5" style="39" customWidth="1"/>
    <col min="6709" max="6709" width="10.69921875" style="39" customWidth="1"/>
    <col min="6710" max="6710" width="0.5" style="39" customWidth="1"/>
    <col min="6711" max="6711" width="7.69921875" style="39" customWidth="1"/>
    <col min="6712" max="6712" width="11.69921875" style="39" customWidth="1"/>
    <col min="6713" max="6713" width="11.3984375" style="39" customWidth="1"/>
    <col min="6714" max="6714" width="0.5" style="39" customWidth="1"/>
    <col min="6715" max="6715" width="10.69921875" style="39" customWidth="1"/>
    <col min="6716" max="6716" width="0.5" style="39" customWidth="1"/>
    <col min="6717" max="6717" width="2.3984375" style="39" customWidth="1"/>
    <col min="6718" max="6718" width="7.69921875" style="39" customWidth="1"/>
    <col min="6719" max="6719" width="11.69921875" style="39" customWidth="1"/>
    <col min="6720" max="6720" width="11.3984375" style="39" customWidth="1"/>
    <col min="6721" max="6721" width="0.5" style="39" customWidth="1"/>
    <col min="6722" max="6722" width="10.69921875" style="39" customWidth="1"/>
    <col min="6723" max="6723" width="0.5" style="39" customWidth="1"/>
    <col min="6724" max="6724" width="2.3984375" style="39" customWidth="1"/>
    <col min="6725" max="6725" width="7.69921875" style="39" customWidth="1"/>
    <col min="6726" max="6726" width="11.69921875" style="39" customWidth="1"/>
    <col min="6727" max="6727" width="11.3984375" style="39" customWidth="1"/>
    <col min="6728" max="6728" width="0.5" style="39" customWidth="1"/>
    <col min="6729" max="6729" width="10.69921875" style="39" customWidth="1"/>
    <col min="6730" max="6730" width="0.5" style="39" customWidth="1"/>
    <col min="6731" max="6731" width="2.3984375" style="39" customWidth="1"/>
    <col min="6732" max="6732" width="7.69921875" style="39" customWidth="1"/>
    <col min="6733" max="6733" width="11.69921875" style="39" customWidth="1"/>
    <col min="6734" max="6734" width="11.3984375" style="39" customWidth="1"/>
    <col min="6735" max="6735" width="0.5" style="39" customWidth="1"/>
    <col min="6736" max="6736" width="10.69921875" style="39" customWidth="1"/>
    <col min="6737" max="6737" width="0.5" style="39" customWidth="1"/>
    <col min="6738" max="6738" width="7.69921875" style="39" customWidth="1"/>
    <col min="6739" max="6739" width="11.69921875" style="39" customWidth="1"/>
    <col min="6740" max="6740" width="11.3984375" style="39" customWidth="1"/>
    <col min="6741" max="6741" width="0.5" style="39" customWidth="1"/>
    <col min="6742" max="6742" width="10.69921875" style="39" customWidth="1"/>
    <col min="6743" max="6743" width="0.5" style="39" customWidth="1"/>
    <col min="6744" max="6744" width="2.3984375" style="39" customWidth="1"/>
    <col min="6745" max="6745" width="7.69921875" style="39" customWidth="1"/>
    <col min="6746" max="6746" width="11.69921875" style="39" customWidth="1"/>
    <col min="6747" max="6747" width="11.3984375" style="39" customWidth="1"/>
    <col min="6748" max="6748" width="0.5" style="39" customWidth="1"/>
    <col min="6749" max="6749" width="10.69921875" style="39" customWidth="1"/>
    <col min="6750" max="6750" width="0.5" style="39" customWidth="1"/>
    <col min="6751" max="6751" width="2.3984375" style="39" customWidth="1"/>
    <col min="6752" max="6752" width="7.69921875" style="39" customWidth="1"/>
    <col min="6753" max="6753" width="11.69921875" style="39" customWidth="1"/>
    <col min="6754" max="6754" width="11.3984375" style="39" customWidth="1"/>
    <col min="6755" max="6755" width="0.5" style="39" customWidth="1"/>
    <col min="6756" max="6756" width="10.69921875" style="39" customWidth="1"/>
    <col min="6757" max="6757" width="0.5" style="39" customWidth="1"/>
    <col min="6758" max="6758" width="2.3984375" style="39" customWidth="1"/>
    <col min="6759" max="6759" width="7.69921875" style="39" customWidth="1"/>
    <col min="6760" max="6760" width="11.69921875" style="39" customWidth="1"/>
    <col min="6761" max="6761" width="11.3984375" style="39" customWidth="1"/>
    <col min="6762" max="6762" width="0.5" style="39" customWidth="1"/>
    <col min="6763" max="6763" width="10.69921875" style="39" customWidth="1"/>
    <col min="6764" max="6764" width="0.5" style="39" customWidth="1"/>
    <col min="6765" max="6765" width="7.69921875" style="39" customWidth="1"/>
    <col min="6766" max="6766" width="11.69921875" style="39" customWidth="1"/>
    <col min="6767" max="6767" width="11.3984375" style="39" customWidth="1"/>
    <col min="6768" max="6768" width="0.5" style="39" customWidth="1"/>
    <col min="6769" max="6769" width="10.69921875" style="39" customWidth="1"/>
    <col min="6770" max="6770" width="0.5" style="39" customWidth="1"/>
    <col min="6771" max="6771" width="2.3984375" style="39" customWidth="1"/>
    <col min="6772" max="6772" width="7.69921875" style="39" customWidth="1"/>
    <col min="6773" max="6773" width="11.69921875" style="39" customWidth="1"/>
    <col min="6774" max="6774" width="11.3984375" style="39" customWidth="1"/>
    <col min="6775" max="6775" width="0.5" style="39" customWidth="1"/>
    <col min="6776" max="6776" width="10.69921875" style="39" customWidth="1"/>
    <col min="6777" max="6777" width="0.5" style="39" customWidth="1"/>
    <col min="6778" max="6778" width="2.3984375" style="39" customWidth="1"/>
    <col min="6779" max="6779" width="7.69921875" style="39" customWidth="1"/>
    <col min="6780" max="6780" width="11.69921875" style="39" customWidth="1"/>
    <col min="6781" max="6781" width="11.3984375" style="39" customWidth="1"/>
    <col min="6782" max="6782" width="0.5" style="39" customWidth="1"/>
    <col min="6783" max="6783" width="10.69921875" style="39" customWidth="1"/>
    <col min="6784" max="6784" width="0.5" style="39" customWidth="1"/>
    <col min="6785" max="6785" width="2.3984375" style="39" customWidth="1"/>
    <col min="6786" max="6786" width="7.69921875" style="39" customWidth="1"/>
    <col min="6787" max="6787" width="11.69921875" style="39" customWidth="1"/>
    <col min="6788" max="6788" width="11.3984375" style="39" customWidth="1"/>
    <col min="6789" max="6789" width="0.5" style="39" customWidth="1"/>
    <col min="6790" max="6790" width="10.69921875" style="39" customWidth="1"/>
    <col min="6791" max="6791" width="0.5" style="39" customWidth="1"/>
    <col min="6792" max="6912" width="9" style="39"/>
    <col min="6913" max="6913" width="7.69921875" style="39" customWidth="1"/>
    <col min="6914" max="6914" width="11.69921875" style="39" customWidth="1"/>
    <col min="6915" max="6915" width="11.3984375" style="39" customWidth="1"/>
    <col min="6916" max="6916" width="0.5" style="39" customWidth="1"/>
    <col min="6917" max="6917" width="10.69921875" style="39" customWidth="1"/>
    <col min="6918" max="6918" width="0.5" style="39" customWidth="1"/>
    <col min="6919" max="6919" width="2.3984375" style="39" customWidth="1"/>
    <col min="6920" max="6920" width="7.69921875" style="39" customWidth="1"/>
    <col min="6921" max="6921" width="11.69921875" style="39" customWidth="1"/>
    <col min="6922" max="6922" width="11.3984375" style="39" customWidth="1"/>
    <col min="6923" max="6923" width="0.5" style="39" customWidth="1"/>
    <col min="6924" max="6924" width="10.69921875" style="39" customWidth="1"/>
    <col min="6925" max="6925" width="0.5" style="39" customWidth="1"/>
    <col min="6926" max="6926" width="2.3984375" style="39" customWidth="1"/>
    <col min="6927" max="6927" width="7.69921875" style="39" customWidth="1"/>
    <col min="6928" max="6928" width="11.69921875" style="39" customWidth="1"/>
    <col min="6929" max="6929" width="11.3984375" style="39" customWidth="1"/>
    <col min="6930" max="6930" width="0.5" style="39" customWidth="1"/>
    <col min="6931" max="6931" width="10.69921875" style="39" customWidth="1"/>
    <col min="6932" max="6932" width="0.5" style="39" customWidth="1"/>
    <col min="6933" max="6933" width="2.3984375" style="39" customWidth="1"/>
    <col min="6934" max="6934" width="7.69921875" style="39" customWidth="1"/>
    <col min="6935" max="6935" width="11.69921875" style="39" customWidth="1"/>
    <col min="6936" max="6936" width="11.3984375" style="39" customWidth="1"/>
    <col min="6937" max="6937" width="0.5" style="39" customWidth="1"/>
    <col min="6938" max="6938" width="10.69921875" style="39" customWidth="1"/>
    <col min="6939" max="6939" width="0.5" style="39" customWidth="1"/>
    <col min="6940" max="6940" width="7.69921875" style="39" customWidth="1"/>
    <col min="6941" max="6941" width="11.69921875" style="39" customWidth="1"/>
    <col min="6942" max="6942" width="11.3984375" style="39" customWidth="1"/>
    <col min="6943" max="6943" width="0.5" style="39" customWidth="1"/>
    <col min="6944" max="6944" width="10.69921875" style="39" customWidth="1"/>
    <col min="6945" max="6945" width="0.5" style="39" customWidth="1"/>
    <col min="6946" max="6946" width="2.3984375" style="39" customWidth="1"/>
    <col min="6947" max="6947" width="7.69921875" style="39" customWidth="1"/>
    <col min="6948" max="6948" width="11.69921875" style="39" customWidth="1"/>
    <col min="6949" max="6949" width="11.3984375" style="39" customWidth="1"/>
    <col min="6950" max="6950" width="0.5" style="39" customWidth="1"/>
    <col min="6951" max="6951" width="10.69921875" style="39" customWidth="1"/>
    <col min="6952" max="6952" width="0.5" style="39" customWidth="1"/>
    <col min="6953" max="6953" width="2.3984375" style="39" customWidth="1"/>
    <col min="6954" max="6954" width="7.69921875" style="39" customWidth="1"/>
    <col min="6955" max="6955" width="11.69921875" style="39" customWidth="1"/>
    <col min="6956" max="6956" width="11.3984375" style="39" customWidth="1"/>
    <col min="6957" max="6957" width="0.5" style="39" customWidth="1"/>
    <col min="6958" max="6958" width="10.69921875" style="39" customWidth="1"/>
    <col min="6959" max="6959" width="0.5" style="39" customWidth="1"/>
    <col min="6960" max="6960" width="2.3984375" style="39" customWidth="1"/>
    <col min="6961" max="6961" width="7.69921875" style="39" customWidth="1"/>
    <col min="6962" max="6962" width="11.69921875" style="39" customWidth="1"/>
    <col min="6963" max="6963" width="11.3984375" style="39" customWidth="1"/>
    <col min="6964" max="6964" width="0.5" style="39" customWidth="1"/>
    <col min="6965" max="6965" width="10.69921875" style="39" customWidth="1"/>
    <col min="6966" max="6966" width="0.5" style="39" customWidth="1"/>
    <col min="6967" max="6967" width="7.69921875" style="39" customWidth="1"/>
    <col min="6968" max="6968" width="11.69921875" style="39" customWidth="1"/>
    <col min="6969" max="6969" width="11.3984375" style="39" customWidth="1"/>
    <col min="6970" max="6970" width="0.5" style="39" customWidth="1"/>
    <col min="6971" max="6971" width="10.69921875" style="39" customWidth="1"/>
    <col min="6972" max="6972" width="0.5" style="39" customWidth="1"/>
    <col min="6973" max="6973" width="2.3984375" style="39" customWidth="1"/>
    <col min="6974" max="6974" width="7.69921875" style="39" customWidth="1"/>
    <col min="6975" max="6975" width="11.69921875" style="39" customWidth="1"/>
    <col min="6976" max="6976" width="11.3984375" style="39" customWidth="1"/>
    <col min="6977" max="6977" width="0.5" style="39" customWidth="1"/>
    <col min="6978" max="6978" width="10.69921875" style="39" customWidth="1"/>
    <col min="6979" max="6979" width="0.5" style="39" customWidth="1"/>
    <col min="6980" max="6980" width="2.3984375" style="39" customWidth="1"/>
    <col min="6981" max="6981" width="7.69921875" style="39" customWidth="1"/>
    <col min="6982" max="6982" width="11.69921875" style="39" customWidth="1"/>
    <col min="6983" max="6983" width="11.3984375" style="39" customWidth="1"/>
    <col min="6984" max="6984" width="0.5" style="39" customWidth="1"/>
    <col min="6985" max="6985" width="10.69921875" style="39" customWidth="1"/>
    <col min="6986" max="6986" width="0.5" style="39" customWidth="1"/>
    <col min="6987" max="6987" width="2.3984375" style="39" customWidth="1"/>
    <col min="6988" max="6988" width="7.69921875" style="39" customWidth="1"/>
    <col min="6989" max="6989" width="11.69921875" style="39" customWidth="1"/>
    <col min="6990" max="6990" width="11.3984375" style="39" customWidth="1"/>
    <col min="6991" max="6991" width="0.5" style="39" customWidth="1"/>
    <col min="6992" max="6992" width="10.69921875" style="39" customWidth="1"/>
    <col min="6993" max="6993" width="0.5" style="39" customWidth="1"/>
    <col min="6994" max="6994" width="7.69921875" style="39" customWidth="1"/>
    <col min="6995" max="6995" width="11.69921875" style="39" customWidth="1"/>
    <col min="6996" max="6996" width="11.3984375" style="39" customWidth="1"/>
    <col min="6997" max="6997" width="0.5" style="39" customWidth="1"/>
    <col min="6998" max="6998" width="10.69921875" style="39" customWidth="1"/>
    <col min="6999" max="6999" width="0.5" style="39" customWidth="1"/>
    <col min="7000" max="7000" width="2.3984375" style="39" customWidth="1"/>
    <col min="7001" max="7001" width="7.69921875" style="39" customWidth="1"/>
    <col min="7002" max="7002" width="11.69921875" style="39" customWidth="1"/>
    <col min="7003" max="7003" width="11.3984375" style="39" customWidth="1"/>
    <col min="7004" max="7004" width="0.5" style="39" customWidth="1"/>
    <col min="7005" max="7005" width="10.69921875" style="39" customWidth="1"/>
    <col min="7006" max="7006" width="0.5" style="39" customWidth="1"/>
    <col min="7007" max="7007" width="2.3984375" style="39" customWidth="1"/>
    <col min="7008" max="7008" width="7.69921875" style="39" customWidth="1"/>
    <col min="7009" max="7009" width="11.69921875" style="39" customWidth="1"/>
    <col min="7010" max="7010" width="11.3984375" style="39" customWidth="1"/>
    <col min="7011" max="7011" width="0.5" style="39" customWidth="1"/>
    <col min="7012" max="7012" width="10.69921875" style="39" customWidth="1"/>
    <col min="7013" max="7013" width="0.5" style="39" customWidth="1"/>
    <col min="7014" max="7014" width="2.3984375" style="39" customWidth="1"/>
    <col min="7015" max="7015" width="7.69921875" style="39" customWidth="1"/>
    <col min="7016" max="7016" width="11.69921875" style="39" customWidth="1"/>
    <col min="7017" max="7017" width="11.3984375" style="39" customWidth="1"/>
    <col min="7018" max="7018" width="0.5" style="39" customWidth="1"/>
    <col min="7019" max="7019" width="10.69921875" style="39" customWidth="1"/>
    <col min="7020" max="7020" width="0.5" style="39" customWidth="1"/>
    <col min="7021" max="7021" width="7.69921875" style="39" customWidth="1"/>
    <col min="7022" max="7022" width="11.69921875" style="39" customWidth="1"/>
    <col min="7023" max="7023" width="11.3984375" style="39" customWidth="1"/>
    <col min="7024" max="7024" width="0.5" style="39" customWidth="1"/>
    <col min="7025" max="7025" width="10.69921875" style="39" customWidth="1"/>
    <col min="7026" max="7026" width="0.5" style="39" customWidth="1"/>
    <col min="7027" max="7027" width="2.3984375" style="39" customWidth="1"/>
    <col min="7028" max="7028" width="7.69921875" style="39" customWidth="1"/>
    <col min="7029" max="7029" width="11.69921875" style="39" customWidth="1"/>
    <col min="7030" max="7030" width="11.3984375" style="39" customWidth="1"/>
    <col min="7031" max="7031" width="0.5" style="39" customWidth="1"/>
    <col min="7032" max="7032" width="10.69921875" style="39" customWidth="1"/>
    <col min="7033" max="7033" width="0.5" style="39" customWidth="1"/>
    <col min="7034" max="7034" width="2.3984375" style="39" customWidth="1"/>
    <col min="7035" max="7035" width="7.69921875" style="39" customWidth="1"/>
    <col min="7036" max="7036" width="11.69921875" style="39" customWidth="1"/>
    <col min="7037" max="7037" width="11.3984375" style="39" customWidth="1"/>
    <col min="7038" max="7038" width="0.5" style="39" customWidth="1"/>
    <col min="7039" max="7039" width="10.69921875" style="39" customWidth="1"/>
    <col min="7040" max="7040" width="0.5" style="39" customWidth="1"/>
    <col min="7041" max="7041" width="2.3984375" style="39" customWidth="1"/>
    <col min="7042" max="7042" width="7.69921875" style="39" customWidth="1"/>
    <col min="7043" max="7043" width="11.69921875" style="39" customWidth="1"/>
    <col min="7044" max="7044" width="11.3984375" style="39" customWidth="1"/>
    <col min="7045" max="7045" width="0.5" style="39" customWidth="1"/>
    <col min="7046" max="7046" width="10.69921875" style="39" customWidth="1"/>
    <col min="7047" max="7047" width="0.5" style="39" customWidth="1"/>
    <col min="7048" max="7168" width="9" style="39"/>
    <col min="7169" max="7169" width="7.69921875" style="39" customWidth="1"/>
    <col min="7170" max="7170" width="11.69921875" style="39" customWidth="1"/>
    <col min="7171" max="7171" width="11.3984375" style="39" customWidth="1"/>
    <col min="7172" max="7172" width="0.5" style="39" customWidth="1"/>
    <col min="7173" max="7173" width="10.69921875" style="39" customWidth="1"/>
    <col min="7174" max="7174" width="0.5" style="39" customWidth="1"/>
    <col min="7175" max="7175" width="2.3984375" style="39" customWidth="1"/>
    <col min="7176" max="7176" width="7.69921875" style="39" customWidth="1"/>
    <col min="7177" max="7177" width="11.69921875" style="39" customWidth="1"/>
    <col min="7178" max="7178" width="11.3984375" style="39" customWidth="1"/>
    <col min="7179" max="7179" width="0.5" style="39" customWidth="1"/>
    <col min="7180" max="7180" width="10.69921875" style="39" customWidth="1"/>
    <col min="7181" max="7181" width="0.5" style="39" customWidth="1"/>
    <col min="7182" max="7182" width="2.3984375" style="39" customWidth="1"/>
    <col min="7183" max="7183" width="7.69921875" style="39" customWidth="1"/>
    <col min="7184" max="7184" width="11.69921875" style="39" customWidth="1"/>
    <col min="7185" max="7185" width="11.3984375" style="39" customWidth="1"/>
    <col min="7186" max="7186" width="0.5" style="39" customWidth="1"/>
    <col min="7187" max="7187" width="10.69921875" style="39" customWidth="1"/>
    <col min="7188" max="7188" width="0.5" style="39" customWidth="1"/>
    <col min="7189" max="7189" width="2.3984375" style="39" customWidth="1"/>
    <col min="7190" max="7190" width="7.69921875" style="39" customWidth="1"/>
    <col min="7191" max="7191" width="11.69921875" style="39" customWidth="1"/>
    <col min="7192" max="7192" width="11.3984375" style="39" customWidth="1"/>
    <col min="7193" max="7193" width="0.5" style="39" customWidth="1"/>
    <col min="7194" max="7194" width="10.69921875" style="39" customWidth="1"/>
    <col min="7195" max="7195" width="0.5" style="39" customWidth="1"/>
    <col min="7196" max="7196" width="7.69921875" style="39" customWidth="1"/>
    <col min="7197" max="7197" width="11.69921875" style="39" customWidth="1"/>
    <col min="7198" max="7198" width="11.3984375" style="39" customWidth="1"/>
    <col min="7199" max="7199" width="0.5" style="39" customWidth="1"/>
    <col min="7200" max="7200" width="10.69921875" style="39" customWidth="1"/>
    <col min="7201" max="7201" width="0.5" style="39" customWidth="1"/>
    <col min="7202" max="7202" width="2.3984375" style="39" customWidth="1"/>
    <col min="7203" max="7203" width="7.69921875" style="39" customWidth="1"/>
    <col min="7204" max="7204" width="11.69921875" style="39" customWidth="1"/>
    <col min="7205" max="7205" width="11.3984375" style="39" customWidth="1"/>
    <col min="7206" max="7206" width="0.5" style="39" customWidth="1"/>
    <col min="7207" max="7207" width="10.69921875" style="39" customWidth="1"/>
    <col min="7208" max="7208" width="0.5" style="39" customWidth="1"/>
    <col min="7209" max="7209" width="2.3984375" style="39" customWidth="1"/>
    <col min="7210" max="7210" width="7.69921875" style="39" customWidth="1"/>
    <col min="7211" max="7211" width="11.69921875" style="39" customWidth="1"/>
    <col min="7212" max="7212" width="11.3984375" style="39" customWidth="1"/>
    <col min="7213" max="7213" width="0.5" style="39" customWidth="1"/>
    <col min="7214" max="7214" width="10.69921875" style="39" customWidth="1"/>
    <col min="7215" max="7215" width="0.5" style="39" customWidth="1"/>
    <col min="7216" max="7216" width="2.3984375" style="39" customWidth="1"/>
    <col min="7217" max="7217" width="7.69921875" style="39" customWidth="1"/>
    <col min="7218" max="7218" width="11.69921875" style="39" customWidth="1"/>
    <col min="7219" max="7219" width="11.3984375" style="39" customWidth="1"/>
    <col min="7220" max="7220" width="0.5" style="39" customWidth="1"/>
    <col min="7221" max="7221" width="10.69921875" style="39" customWidth="1"/>
    <col min="7222" max="7222" width="0.5" style="39" customWidth="1"/>
    <col min="7223" max="7223" width="7.69921875" style="39" customWidth="1"/>
    <col min="7224" max="7224" width="11.69921875" style="39" customWidth="1"/>
    <col min="7225" max="7225" width="11.3984375" style="39" customWidth="1"/>
    <col min="7226" max="7226" width="0.5" style="39" customWidth="1"/>
    <col min="7227" max="7227" width="10.69921875" style="39" customWidth="1"/>
    <col min="7228" max="7228" width="0.5" style="39" customWidth="1"/>
    <col min="7229" max="7229" width="2.3984375" style="39" customWidth="1"/>
    <col min="7230" max="7230" width="7.69921875" style="39" customWidth="1"/>
    <col min="7231" max="7231" width="11.69921875" style="39" customWidth="1"/>
    <col min="7232" max="7232" width="11.3984375" style="39" customWidth="1"/>
    <col min="7233" max="7233" width="0.5" style="39" customWidth="1"/>
    <col min="7234" max="7234" width="10.69921875" style="39" customWidth="1"/>
    <col min="7235" max="7235" width="0.5" style="39" customWidth="1"/>
    <col min="7236" max="7236" width="2.3984375" style="39" customWidth="1"/>
    <col min="7237" max="7237" width="7.69921875" style="39" customWidth="1"/>
    <col min="7238" max="7238" width="11.69921875" style="39" customWidth="1"/>
    <col min="7239" max="7239" width="11.3984375" style="39" customWidth="1"/>
    <col min="7240" max="7240" width="0.5" style="39" customWidth="1"/>
    <col min="7241" max="7241" width="10.69921875" style="39" customWidth="1"/>
    <col min="7242" max="7242" width="0.5" style="39" customWidth="1"/>
    <col min="7243" max="7243" width="2.3984375" style="39" customWidth="1"/>
    <col min="7244" max="7244" width="7.69921875" style="39" customWidth="1"/>
    <col min="7245" max="7245" width="11.69921875" style="39" customWidth="1"/>
    <col min="7246" max="7246" width="11.3984375" style="39" customWidth="1"/>
    <col min="7247" max="7247" width="0.5" style="39" customWidth="1"/>
    <col min="7248" max="7248" width="10.69921875" style="39" customWidth="1"/>
    <col min="7249" max="7249" width="0.5" style="39" customWidth="1"/>
    <col min="7250" max="7250" width="7.69921875" style="39" customWidth="1"/>
    <col min="7251" max="7251" width="11.69921875" style="39" customWidth="1"/>
    <col min="7252" max="7252" width="11.3984375" style="39" customWidth="1"/>
    <col min="7253" max="7253" width="0.5" style="39" customWidth="1"/>
    <col min="7254" max="7254" width="10.69921875" style="39" customWidth="1"/>
    <col min="7255" max="7255" width="0.5" style="39" customWidth="1"/>
    <col min="7256" max="7256" width="2.3984375" style="39" customWidth="1"/>
    <col min="7257" max="7257" width="7.69921875" style="39" customWidth="1"/>
    <col min="7258" max="7258" width="11.69921875" style="39" customWidth="1"/>
    <col min="7259" max="7259" width="11.3984375" style="39" customWidth="1"/>
    <col min="7260" max="7260" width="0.5" style="39" customWidth="1"/>
    <col min="7261" max="7261" width="10.69921875" style="39" customWidth="1"/>
    <col min="7262" max="7262" width="0.5" style="39" customWidth="1"/>
    <col min="7263" max="7263" width="2.3984375" style="39" customWidth="1"/>
    <col min="7264" max="7264" width="7.69921875" style="39" customWidth="1"/>
    <col min="7265" max="7265" width="11.69921875" style="39" customWidth="1"/>
    <col min="7266" max="7266" width="11.3984375" style="39" customWidth="1"/>
    <col min="7267" max="7267" width="0.5" style="39" customWidth="1"/>
    <col min="7268" max="7268" width="10.69921875" style="39" customWidth="1"/>
    <col min="7269" max="7269" width="0.5" style="39" customWidth="1"/>
    <col min="7270" max="7270" width="2.3984375" style="39" customWidth="1"/>
    <col min="7271" max="7271" width="7.69921875" style="39" customWidth="1"/>
    <col min="7272" max="7272" width="11.69921875" style="39" customWidth="1"/>
    <col min="7273" max="7273" width="11.3984375" style="39" customWidth="1"/>
    <col min="7274" max="7274" width="0.5" style="39" customWidth="1"/>
    <col min="7275" max="7275" width="10.69921875" style="39" customWidth="1"/>
    <col min="7276" max="7276" width="0.5" style="39" customWidth="1"/>
    <col min="7277" max="7277" width="7.69921875" style="39" customWidth="1"/>
    <col min="7278" max="7278" width="11.69921875" style="39" customWidth="1"/>
    <col min="7279" max="7279" width="11.3984375" style="39" customWidth="1"/>
    <col min="7280" max="7280" width="0.5" style="39" customWidth="1"/>
    <col min="7281" max="7281" width="10.69921875" style="39" customWidth="1"/>
    <col min="7282" max="7282" width="0.5" style="39" customWidth="1"/>
    <col min="7283" max="7283" width="2.3984375" style="39" customWidth="1"/>
    <col min="7284" max="7284" width="7.69921875" style="39" customWidth="1"/>
    <col min="7285" max="7285" width="11.69921875" style="39" customWidth="1"/>
    <col min="7286" max="7286" width="11.3984375" style="39" customWidth="1"/>
    <col min="7287" max="7287" width="0.5" style="39" customWidth="1"/>
    <col min="7288" max="7288" width="10.69921875" style="39" customWidth="1"/>
    <col min="7289" max="7289" width="0.5" style="39" customWidth="1"/>
    <col min="7290" max="7290" width="2.3984375" style="39" customWidth="1"/>
    <col min="7291" max="7291" width="7.69921875" style="39" customWidth="1"/>
    <col min="7292" max="7292" width="11.69921875" style="39" customWidth="1"/>
    <col min="7293" max="7293" width="11.3984375" style="39" customWidth="1"/>
    <col min="7294" max="7294" width="0.5" style="39" customWidth="1"/>
    <col min="7295" max="7295" width="10.69921875" style="39" customWidth="1"/>
    <col min="7296" max="7296" width="0.5" style="39" customWidth="1"/>
    <col min="7297" max="7297" width="2.3984375" style="39" customWidth="1"/>
    <col min="7298" max="7298" width="7.69921875" style="39" customWidth="1"/>
    <col min="7299" max="7299" width="11.69921875" style="39" customWidth="1"/>
    <col min="7300" max="7300" width="11.3984375" style="39" customWidth="1"/>
    <col min="7301" max="7301" width="0.5" style="39" customWidth="1"/>
    <col min="7302" max="7302" width="10.69921875" style="39" customWidth="1"/>
    <col min="7303" max="7303" width="0.5" style="39" customWidth="1"/>
    <col min="7304" max="7424" width="9" style="39"/>
    <col min="7425" max="7425" width="7.69921875" style="39" customWidth="1"/>
    <col min="7426" max="7426" width="11.69921875" style="39" customWidth="1"/>
    <col min="7427" max="7427" width="11.3984375" style="39" customWidth="1"/>
    <col min="7428" max="7428" width="0.5" style="39" customWidth="1"/>
    <col min="7429" max="7429" width="10.69921875" style="39" customWidth="1"/>
    <col min="7430" max="7430" width="0.5" style="39" customWidth="1"/>
    <col min="7431" max="7431" width="2.3984375" style="39" customWidth="1"/>
    <col min="7432" max="7432" width="7.69921875" style="39" customWidth="1"/>
    <col min="7433" max="7433" width="11.69921875" style="39" customWidth="1"/>
    <col min="7434" max="7434" width="11.3984375" style="39" customWidth="1"/>
    <col min="7435" max="7435" width="0.5" style="39" customWidth="1"/>
    <col min="7436" max="7436" width="10.69921875" style="39" customWidth="1"/>
    <col min="7437" max="7437" width="0.5" style="39" customWidth="1"/>
    <col min="7438" max="7438" width="2.3984375" style="39" customWidth="1"/>
    <col min="7439" max="7439" width="7.69921875" style="39" customWidth="1"/>
    <col min="7440" max="7440" width="11.69921875" style="39" customWidth="1"/>
    <col min="7441" max="7441" width="11.3984375" style="39" customWidth="1"/>
    <col min="7442" max="7442" width="0.5" style="39" customWidth="1"/>
    <col min="7443" max="7443" width="10.69921875" style="39" customWidth="1"/>
    <col min="7444" max="7444" width="0.5" style="39" customWidth="1"/>
    <col min="7445" max="7445" width="2.3984375" style="39" customWidth="1"/>
    <col min="7446" max="7446" width="7.69921875" style="39" customWidth="1"/>
    <col min="7447" max="7447" width="11.69921875" style="39" customWidth="1"/>
    <col min="7448" max="7448" width="11.3984375" style="39" customWidth="1"/>
    <col min="7449" max="7449" width="0.5" style="39" customWidth="1"/>
    <col min="7450" max="7450" width="10.69921875" style="39" customWidth="1"/>
    <col min="7451" max="7451" width="0.5" style="39" customWidth="1"/>
    <col min="7452" max="7452" width="7.69921875" style="39" customWidth="1"/>
    <col min="7453" max="7453" width="11.69921875" style="39" customWidth="1"/>
    <col min="7454" max="7454" width="11.3984375" style="39" customWidth="1"/>
    <col min="7455" max="7455" width="0.5" style="39" customWidth="1"/>
    <col min="7456" max="7456" width="10.69921875" style="39" customWidth="1"/>
    <col min="7457" max="7457" width="0.5" style="39" customWidth="1"/>
    <col min="7458" max="7458" width="2.3984375" style="39" customWidth="1"/>
    <col min="7459" max="7459" width="7.69921875" style="39" customWidth="1"/>
    <col min="7460" max="7460" width="11.69921875" style="39" customWidth="1"/>
    <col min="7461" max="7461" width="11.3984375" style="39" customWidth="1"/>
    <col min="7462" max="7462" width="0.5" style="39" customWidth="1"/>
    <col min="7463" max="7463" width="10.69921875" style="39" customWidth="1"/>
    <col min="7464" max="7464" width="0.5" style="39" customWidth="1"/>
    <col min="7465" max="7465" width="2.3984375" style="39" customWidth="1"/>
    <col min="7466" max="7466" width="7.69921875" style="39" customWidth="1"/>
    <col min="7467" max="7467" width="11.69921875" style="39" customWidth="1"/>
    <col min="7468" max="7468" width="11.3984375" style="39" customWidth="1"/>
    <col min="7469" max="7469" width="0.5" style="39" customWidth="1"/>
    <col min="7470" max="7470" width="10.69921875" style="39" customWidth="1"/>
    <col min="7471" max="7471" width="0.5" style="39" customWidth="1"/>
    <col min="7472" max="7472" width="2.3984375" style="39" customWidth="1"/>
    <col min="7473" max="7473" width="7.69921875" style="39" customWidth="1"/>
    <col min="7474" max="7474" width="11.69921875" style="39" customWidth="1"/>
    <col min="7475" max="7475" width="11.3984375" style="39" customWidth="1"/>
    <col min="7476" max="7476" width="0.5" style="39" customWidth="1"/>
    <col min="7477" max="7477" width="10.69921875" style="39" customWidth="1"/>
    <col min="7478" max="7478" width="0.5" style="39" customWidth="1"/>
    <col min="7479" max="7479" width="7.69921875" style="39" customWidth="1"/>
    <col min="7480" max="7480" width="11.69921875" style="39" customWidth="1"/>
    <col min="7481" max="7481" width="11.3984375" style="39" customWidth="1"/>
    <col min="7482" max="7482" width="0.5" style="39" customWidth="1"/>
    <col min="7483" max="7483" width="10.69921875" style="39" customWidth="1"/>
    <col min="7484" max="7484" width="0.5" style="39" customWidth="1"/>
    <col min="7485" max="7485" width="2.3984375" style="39" customWidth="1"/>
    <col min="7486" max="7486" width="7.69921875" style="39" customWidth="1"/>
    <col min="7487" max="7487" width="11.69921875" style="39" customWidth="1"/>
    <col min="7488" max="7488" width="11.3984375" style="39" customWidth="1"/>
    <col min="7489" max="7489" width="0.5" style="39" customWidth="1"/>
    <col min="7490" max="7490" width="10.69921875" style="39" customWidth="1"/>
    <col min="7491" max="7491" width="0.5" style="39" customWidth="1"/>
    <col min="7492" max="7492" width="2.3984375" style="39" customWidth="1"/>
    <col min="7493" max="7493" width="7.69921875" style="39" customWidth="1"/>
    <col min="7494" max="7494" width="11.69921875" style="39" customWidth="1"/>
    <col min="7495" max="7495" width="11.3984375" style="39" customWidth="1"/>
    <col min="7496" max="7496" width="0.5" style="39" customWidth="1"/>
    <col min="7497" max="7497" width="10.69921875" style="39" customWidth="1"/>
    <col min="7498" max="7498" width="0.5" style="39" customWidth="1"/>
    <col min="7499" max="7499" width="2.3984375" style="39" customWidth="1"/>
    <col min="7500" max="7500" width="7.69921875" style="39" customWidth="1"/>
    <col min="7501" max="7501" width="11.69921875" style="39" customWidth="1"/>
    <col min="7502" max="7502" width="11.3984375" style="39" customWidth="1"/>
    <col min="7503" max="7503" width="0.5" style="39" customWidth="1"/>
    <col min="7504" max="7504" width="10.69921875" style="39" customWidth="1"/>
    <col min="7505" max="7505" width="0.5" style="39" customWidth="1"/>
    <col min="7506" max="7506" width="7.69921875" style="39" customWidth="1"/>
    <col min="7507" max="7507" width="11.69921875" style="39" customWidth="1"/>
    <col min="7508" max="7508" width="11.3984375" style="39" customWidth="1"/>
    <col min="7509" max="7509" width="0.5" style="39" customWidth="1"/>
    <col min="7510" max="7510" width="10.69921875" style="39" customWidth="1"/>
    <col min="7511" max="7511" width="0.5" style="39" customWidth="1"/>
    <col min="7512" max="7512" width="2.3984375" style="39" customWidth="1"/>
    <col min="7513" max="7513" width="7.69921875" style="39" customWidth="1"/>
    <col min="7514" max="7514" width="11.69921875" style="39" customWidth="1"/>
    <col min="7515" max="7515" width="11.3984375" style="39" customWidth="1"/>
    <col min="7516" max="7516" width="0.5" style="39" customWidth="1"/>
    <col min="7517" max="7517" width="10.69921875" style="39" customWidth="1"/>
    <col min="7518" max="7518" width="0.5" style="39" customWidth="1"/>
    <col min="7519" max="7519" width="2.3984375" style="39" customWidth="1"/>
    <col min="7520" max="7520" width="7.69921875" style="39" customWidth="1"/>
    <col min="7521" max="7521" width="11.69921875" style="39" customWidth="1"/>
    <col min="7522" max="7522" width="11.3984375" style="39" customWidth="1"/>
    <col min="7523" max="7523" width="0.5" style="39" customWidth="1"/>
    <col min="7524" max="7524" width="10.69921875" style="39" customWidth="1"/>
    <col min="7525" max="7525" width="0.5" style="39" customWidth="1"/>
    <col min="7526" max="7526" width="2.3984375" style="39" customWidth="1"/>
    <col min="7527" max="7527" width="7.69921875" style="39" customWidth="1"/>
    <col min="7528" max="7528" width="11.69921875" style="39" customWidth="1"/>
    <col min="7529" max="7529" width="11.3984375" style="39" customWidth="1"/>
    <col min="7530" max="7530" width="0.5" style="39" customWidth="1"/>
    <col min="7531" max="7531" width="10.69921875" style="39" customWidth="1"/>
    <col min="7532" max="7532" width="0.5" style="39" customWidth="1"/>
    <col min="7533" max="7533" width="7.69921875" style="39" customWidth="1"/>
    <col min="7534" max="7534" width="11.69921875" style="39" customWidth="1"/>
    <col min="7535" max="7535" width="11.3984375" style="39" customWidth="1"/>
    <col min="7536" max="7536" width="0.5" style="39" customWidth="1"/>
    <col min="7537" max="7537" width="10.69921875" style="39" customWidth="1"/>
    <col min="7538" max="7538" width="0.5" style="39" customWidth="1"/>
    <col min="7539" max="7539" width="2.3984375" style="39" customWidth="1"/>
    <col min="7540" max="7540" width="7.69921875" style="39" customWidth="1"/>
    <col min="7541" max="7541" width="11.69921875" style="39" customWidth="1"/>
    <col min="7542" max="7542" width="11.3984375" style="39" customWidth="1"/>
    <col min="7543" max="7543" width="0.5" style="39" customWidth="1"/>
    <col min="7544" max="7544" width="10.69921875" style="39" customWidth="1"/>
    <col min="7545" max="7545" width="0.5" style="39" customWidth="1"/>
    <col min="7546" max="7546" width="2.3984375" style="39" customWidth="1"/>
    <col min="7547" max="7547" width="7.69921875" style="39" customWidth="1"/>
    <col min="7548" max="7548" width="11.69921875" style="39" customWidth="1"/>
    <col min="7549" max="7549" width="11.3984375" style="39" customWidth="1"/>
    <col min="7550" max="7550" width="0.5" style="39" customWidth="1"/>
    <col min="7551" max="7551" width="10.69921875" style="39" customWidth="1"/>
    <col min="7552" max="7552" width="0.5" style="39" customWidth="1"/>
    <col min="7553" max="7553" width="2.3984375" style="39" customWidth="1"/>
    <col min="7554" max="7554" width="7.69921875" style="39" customWidth="1"/>
    <col min="7555" max="7555" width="11.69921875" style="39" customWidth="1"/>
    <col min="7556" max="7556" width="11.3984375" style="39" customWidth="1"/>
    <col min="7557" max="7557" width="0.5" style="39" customWidth="1"/>
    <col min="7558" max="7558" width="10.69921875" style="39" customWidth="1"/>
    <col min="7559" max="7559" width="0.5" style="39" customWidth="1"/>
    <col min="7560" max="7680" width="9" style="39"/>
    <col min="7681" max="7681" width="7.69921875" style="39" customWidth="1"/>
    <col min="7682" max="7682" width="11.69921875" style="39" customWidth="1"/>
    <col min="7683" max="7683" width="11.3984375" style="39" customWidth="1"/>
    <col min="7684" max="7684" width="0.5" style="39" customWidth="1"/>
    <col min="7685" max="7685" width="10.69921875" style="39" customWidth="1"/>
    <col min="7686" max="7686" width="0.5" style="39" customWidth="1"/>
    <col min="7687" max="7687" width="2.3984375" style="39" customWidth="1"/>
    <col min="7688" max="7688" width="7.69921875" style="39" customWidth="1"/>
    <col min="7689" max="7689" width="11.69921875" style="39" customWidth="1"/>
    <col min="7690" max="7690" width="11.3984375" style="39" customWidth="1"/>
    <col min="7691" max="7691" width="0.5" style="39" customWidth="1"/>
    <col min="7692" max="7692" width="10.69921875" style="39" customWidth="1"/>
    <col min="7693" max="7693" width="0.5" style="39" customWidth="1"/>
    <col min="7694" max="7694" width="2.3984375" style="39" customWidth="1"/>
    <col min="7695" max="7695" width="7.69921875" style="39" customWidth="1"/>
    <col min="7696" max="7696" width="11.69921875" style="39" customWidth="1"/>
    <col min="7697" max="7697" width="11.3984375" style="39" customWidth="1"/>
    <col min="7698" max="7698" width="0.5" style="39" customWidth="1"/>
    <col min="7699" max="7699" width="10.69921875" style="39" customWidth="1"/>
    <col min="7700" max="7700" width="0.5" style="39" customWidth="1"/>
    <col min="7701" max="7701" width="2.3984375" style="39" customWidth="1"/>
    <col min="7702" max="7702" width="7.69921875" style="39" customWidth="1"/>
    <col min="7703" max="7703" width="11.69921875" style="39" customWidth="1"/>
    <col min="7704" max="7704" width="11.3984375" style="39" customWidth="1"/>
    <col min="7705" max="7705" width="0.5" style="39" customWidth="1"/>
    <col min="7706" max="7706" width="10.69921875" style="39" customWidth="1"/>
    <col min="7707" max="7707" width="0.5" style="39" customWidth="1"/>
    <col min="7708" max="7708" width="7.69921875" style="39" customWidth="1"/>
    <col min="7709" max="7709" width="11.69921875" style="39" customWidth="1"/>
    <col min="7710" max="7710" width="11.3984375" style="39" customWidth="1"/>
    <col min="7711" max="7711" width="0.5" style="39" customWidth="1"/>
    <col min="7712" max="7712" width="10.69921875" style="39" customWidth="1"/>
    <col min="7713" max="7713" width="0.5" style="39" customWidth="1"/>
    <col min="7714" max="7714" width="2.3984375" style="39" customWidth="1"/>
    <col min="7715" max="7715" width="7.69921875" style="39" customWidth="1"/>
    <col min="7716" max="7716" width="11.69921875" style="39" customWidth="1"/>
    <col min="7717" max="7717" width="11.3984375" style="39" customWidth="1"/>
    <col min="7718" max="7718" width="0.5" style="39" customWidth="1"/>
    <col min="7719" max="7719" width="10.69921875" style="39" customWidth="1"/>
    <col min="7720" max="7720" width="0.5" style="39" customWidth="1"/>
    <col min="7721" max="7721" width="2.3984375" style="39" customWidth="1"/>
    <col min="7722" max="7722" width="7.69921875" style="39" customWidth="1"/>
    <col min="7723" max="7723" width="11.69921875" style="39" customWidth="1"/>
    <col min="7724" max="7724" width="11.3984375" style="39" customWidth="1"/>
    <col min="7725" max="7725" width="0.5" style="39" customWidth="1"/>
    <col min="7726" max="7726" width="10.69921875" style="39" customWidth="1"/>
    <col min="7727" max="7727" width="0.5" style="39" customWidth="1"/>
    <col min="7728" max="7728" width="2.3984375" style="39" customWidth="1"/>
    <col min="7729" max="7729" width="7.69921875" style="39" customWidth="1"/>
    <col min="7730" max="7730" width="11.69921875" style="39" customWidth="1"/>
    <col min="7731" max="7731" width="11.3984375" style="39" customWidth="1"/>
    <col min="7732" max="7732" width="0.5" style="39" customWidth="1"/>
    <col min="7733" max="7733" width="10.69921875" style="39" customWidth="1"/>
    <col min="7734" max="7734" width="0.5" style="39" customWidth="1"/>
    <col min="7735" max="7735" width="7.69921875" style="39" customWidth="1"/>
    <col min="7736" max="7736" width="11.69921875" style="39" customWidth="1"/>
    <col min="7737" max="7737" width="11.3984375" style="39" customWidth="1"/>
    <col min="7738" max="7738" width="0.5" style="39" customWidth="1"/>
    <col min="7739" max="7739" width="10.69921875" style="39" customWidth="1"/>
    <col min="7740" max="7740" width="0.5" style="39" customWidth="1"/>
    <col min="7741" max="7741" width="2.3984375" style="39" customWidth="1"/>
    <col min="7742" max="7742" width="7.69921875" style="39" customWidth="1"/>
    <col min="7743" max="7743" width="11.69921875" style="39" customWidth="1"/>
    <col min="7744" max="7744" width="11.3984375" style="39" customWidth="1"/>
    <col min="7745" max="7745" width="0.5" style="39" customWidth="1"/>
    <col min="7746" max="7746" width="10.69921875" style="39" customWidth="1"/>
    <col min="7747" max="7747" width="0.5" style="39" customWidth="1"/>
    <col min="7748" max="7748" width="2.3984375" style="39" customWidth="1"/>
    <col min="7749" max="7749" width="7.69921875" style="39" customWidth="1"/>
    <col min="7750" max="7750" width="11.69921875" style="39" customWidth="1"/>
    <col min="7751" max="7751" width="11.3984375" style="39" customWidth="1"/>
    <col min="7752" max="7752" width="0.5" style="39" customWidth="1"/>
    <col min="7753" max="7753" width="10.69921875" style="39" customWidth="1"/>
    <col min="7754" max="7754" width="0.5" style="39" customWidth="1"/>
    <col min="7755" max="7755" width="2.3984375" style="39" customWidth="1"/>
    <col min="7756" max="7756" width="7.69921875" style="39" customWidth="1"/>
    <col min="7757" max="7757" width="11.69921875" style="39" customWidth="1"/>
    <col min="7758" max="7758" width="11.3984375" style="39" customWidth="1"/>
    <col min="7759" max="7759" width="0.5" style="39" customWidth="1"/>
    <col min="7760" max="7760" width="10.69921875" style="39" customWidth="1"/>
    <col min="7761" max="7761" width="0.5" style="39" customWidth="1"/>
    <col min="7762" max="7762" width="7.69921875" style="39" customWidth="1"/>
    <col min="7763" max="7763" width="11.69921875" style="39" customWidth="1"/>
    <col min="7764" max="7764" width="11.3984375" style="39" customWidth="1"/>
    <col min="7765" max="7765" width="0.5" style="39" customWidth="1"/>
    <col min="7766" max="7766" width="10.69921875" style="39" customWidth="1"/>
    <col min="7767" max="7767" width="0.5" style="39" customWidth="1"/>
    <col min="7768" max="7768" width="2.3984375" style="39" customWidth="1"/>
    <col min="7769" max="7769" width="7.69921875" style="39" customWidth="1"/>
    <col min="7770" max="7770" width="11.69921875" style="39" customWidth="1"/>
    <col min="7771" max="7771" width="11.3984375" style="39" customWidth="1"/>
    <col min="7772" max="7772" width="0.5" style="39" customWidth="1"/>
    <col min="7773" max="7773" width="10.69921875" style="39" customWidth="1"/>
    <col min="7774" max="7774" width="0.5" style="39" customWidth="1"/>
    <col min="7775" max="7775" width="2.3984375" style="39" customWidth="1"/>
    <col min="7776" max="7776" width="7.69921875" style="39" customWidth="1"/>
    <col min="7777" max="7777" width="11.69921875" style="39" customWidth="1"/>
    <col min="7778" max="7778" width="11.3984375" style="39" customWidth="1"/>
    <col min="7779" max="7779" width="0.5" style="39" customWidth="1"/>
    <col min="7780" max="7780" width="10.69921875" style="39" customWidth="1"/>
    <col min="7781" max="7781" width="0.5" style="39" customWidth="1"/>
    <col min="7782" max="7782" width="2.3984375" style="39" customWidth="1"/>
    <col min="7783" max="7783" width="7.69921875" style="39" customWidth="1"/>
    <col min="7784" max="7784" width="11.69921875" style="39" customWidth="1"/>
    <col min="7785" max="7785" width="11.3984375" style="39" customWidth="1"/>
    <col min="7786" max="7786" width="0.5" style="39" customWidth="1"/>
    <col min="7787" max="7787" width="10.69921875" style="39" customWidth="1"/>
    <col min="7788" max="7788" width="0.5" style="39" customWidth="1"/>
    <col min="7789" max="7789" width="7.69921875" style="39" customWidth="1"/>
    <col min="7790" max="7790" width="11.69921875" style="39" customWidth="1"/>
    <col min="7791" max="7791" width="11.3984375" style="39" customWidth="1"/>
    <col min="7792" max="7792" width="0.5" style="39" customWidth="1"/>
    <col min="7793" max="7793" width="10.69921875" style="39" customWidth="1"/>
    <col min="7794" max="7794" width="0.5" style="39" customWidth="1"/>
    <col min="7795" max="7795" width="2.3984375" style="39" customWidth="1"/>
    <col min="7796" max="7796" width="7.69921875" style="39" customWidth="1"/>
    <col min="7797" max="7797" width="11.69921875" style="39" customWidth="1"/>
    <col min="7798" max="7798" width="11.3984375" style="39" customWidth="1"/>
    <col min="7799" max="7799" width="0.5" style="39" customWidth="1"/>
    <col min="7800" max="7800" width="10.69921875" style="39" customWidth="1"/>
    <col min="7801" max="7801" width="0.5" style="39" customWidth="1"/>
    <col min="7802" max="7802" width="2.3984375" style="39" customWidth="1"/>
    <col min="7803" max="7803" width="7.69921875" style="39" customWidth="1"/>
    <col min="7804" max="7804" width="11.69921875" style="39" customWidth="1"/>
    <col min="7805" max="7805" width="11.3984375" style="39" customWidth="1"/>
    <col min="7806" max="7806" width="0.5" style="39" customWidth="1"/>
    <col min="7807" max="7807" width="10.69921875" style="39" customWidth="1"/>
    <col min="7808" max="7808" width="0.5" style="39" customWidth="1"/>
    <col min="7809" max="7809" width="2.3984375" style="39" customWidth="1"/>
    <col min="7810" max="7810" width="7.69921875" style="39" customWidth="1"/>
    <col min="7811" max="7811" width="11.69921875" style="39" customWidth="1"/>
    <col min="7812" max="7812" width="11.3984375" style="39" customWidth="1"/>
    <col min="7813" max="7813" width="0.5" style="39" customWidth="1"/>
    <col min="7814" max="7814" width="10.69921875" style="39" customWidth="1"/>
    <col min="7815" max="7815" width="0.5" style="39" customWidth="1"/>
    <col min="7816" max="7936" width="9" style="39"/>
    <col min="7937" max="7937" width="7.69921875" style="39" customWidth="1"/>
    <col min="7938" max="7938" width="11.69921875" style="39" customWidth="1"/>
    <col min="7939" max="7939" width="11.3984375" style="39" customWidth="1"/>
    <col min="7940" max="7940" width="0.5" style="39" customWidth="1"/>
    <col min="7941" max="7941" width="10.69921875" style="39" customWidth="1"/>
    <col min="7942" max="7942" width="0.5" style="39" customWidth="1"/>
    <col min="7943" max="7943" width="2.3984375" style="39" customWidth="1"/>
    <col min="7944" max="7944" width="7.69921875" style="39" customWidth="1"/>
    <col min="7945" max="7945" width="11.69921875" style="39" customWidth="1"/>
    <col min="7946" max="7946" width="11.3984375" style="39" customWidth="1"/>
    <col min="7947" max="7947" width="0.5" style="39" customWidth="1"/>
    <col min="7948" max="7948" width="10.69921875" style="39" customWidth="1"/>
    <col min="7949" max="7949" width="0.5" style="39" customWidth="1"/>
    <col min="7950" max="7950" width="2.3984375" style="39" customWidth="1"/>
    <col min="7951" max="7951" width="7.69921875" style="39" customWidth="1"/>
    <col min="7952" max="7952" width="11.69921875" style="39" customWidth="1"/>
    <col min="7953" max="7953" width="11.3984375" style="39" customWidth="1"/>
    <col min="7954" max="7954" width="0.5" style="39" customWidth="1"/>
    <col min="7955" max="7955" width="10.69921875" style="39" customWidth="1"/>
    <col min="7956" max="7956" width="0.5" style="39" customWidth="1"/>
    <col min="7957" max="7957" width="2.3984375" style="39" customWidth="1"/>
    <col min="7958" max="7958" width="7.69921875" style="39" customWidth="1"/>
    <col min="7959" max="7959" width="11.69921875" style="39" customWidth="1"/>
    <col min="7960" max="7960" width="11.3984375" style="39" customWidth="1"/>
    <col min="7961" max="7961" width="0.5" style="39" customWidth="1"/>
    <col min="7962" max="7962" width="10.69921875" style="39" customWidth="1"/>
    <col min="7963" max="7963" width="0.5" style="39" customWidth="1"/>
    <col min="7964" max="7964" width="7.69921875" style="39" customWidth="1"/>
    <col min="7965" max="7965" width="11.69921875" style="39" customWidth="1"/>
    <col min="7966" max="7966" width="11.3984375" style="39" customWidth="1"/>
    <col min="7967" max="7967" width="0.5" style="39" customWidth="1"/>
    <col min="7968" max="7968" width="10.69921875" style="39" customWidth="1"/>
    <col min="7969" max="7969" width="0.5" style="39" customWidth="1"/>
    <col min="7970" max="7970" width="2.3984375" style="39" customWidth="1"/>
    <col min="7971" max="7971" width="7.69921875" style="39" customWidth="1"/>
    <col min="7972" max="7972" width="11.69921875" style="39" customWidth="1"/>
    <col min="7973" max="7973" width="11.3984375" style="39" customWidth="1"/>
    <col min="7974" max="7974" width="0.5" style="39" customWidth="1"/>
    <col min="7975" max="7975" width="10.69921875" style="39" customWidth="1"/>
    <col min="7976" max="7976" width="0.5" style="39" customWidth="1"/>
    <col min="7977" max="7977" width="2.3984375" style="39" customWidth="1"/>
    <col min="7978" max="7978" width="7.69921875" style="39" customWidth="1"/>
    <col min="7979" max="7979" width="11.69921875" style="39" customWidth="1"/>
    <col min="7980" max="7980" width="11.3984375" style="39" customWidth="1"/>
    <col min="7981" max="7981" width="0.5" style="39" customWidth="1"/>
    <col min="7982" max="7982" width="10.69921875" style="39" customWidth="1"/>
    <col min="7983" max="7983" width="0.5" style="39" customWidth="1"/>
    <col min="7984" max="7984" width="2.3984375" style="39" customWidth="1"/>
    <col min="7985" max="7985" width="7.69921875" style="39" customWidth="1"/>
    <col min="7986" max="7986" width="11.69921875" style="39" customWidth="1"/>
    <col min="7987" max="7987" width="11.3984375" style="39" customWidth="1"/>
    <col min="7988" max="7988" width="0.5" style="39" customWidth="1"/>
    <col min="7989" max="7989" width="10.69921875" style="39" customWidth="1"/>
    <col min="7990" max="7990" width="0.5" style="39" customWidth="1"/>
    <col min="7991" max="7991" width="7.69921875" style="39" customWidth="1"/>
    <col min="7992" max="7992" width="11.69921875" style="39" customWidth="1"/>
    <col min="7993" max="7993" width="11.3984375" style="39" customWidth="1"/>
    <col min="7994" max="7994" width="0.5" style="39" customWidth="1"/>
    <col min="7995" max="7995" width="10.69921875" style="39" customWidth="1"/>
    <col min="7996" max="7996" width="0.5" style="39" customWidth="1"/>
    <col min="7997" max="7997" width="2.3984375" style="39" customWidth="1"/>
    <col min="7998" max="7998" width="7.69921875" style="39" customWidth="1"/>
    <col min="7999" max="7999" width="11.69921875" style="39" customWidth="1"/>
    <col min="8000" max="8000" width="11.3984375" style="39" customWidth="1"/>
    <col min="8001" max="8001" width="0.5" style="39" customWidth="1"/>
    <col min="8002" max="8002" width="10.69921875" style="39" customWidth="1"/>
    <col min="8003" max="8003" width="0.5" style="39" customWidth="1"/>
    <col min="8004" max="8004" width="2.3984375" style="39" customWidth="1"/>
    <col min="8005" max="8005" width="7.69921875" style="39" customWidth="1"/>
    <col min="8006" max="8006" width="11.69921875" style="39" customWidth="1"/>
    <col min="8007" max="8007" width="11.3984375" style="39" customWidth="1"/>
    <col min="8008" max="8008" width="0.5" style="39" customWidth="1"/>
    <col min="8009" max="8009" width="10.69921875" style="39" customWidth="1"/>
    <col min="8010" max="8010" width="0.5" style="39" customWidth="1"/>
    <col min="8011" max="8011" width="2.3984375" style="39" customWidth="1"/>
    <col min="8012" max="8012" width="7.69921875" style="39" customWidth="1"/>
    <col min="8013" max="8013" width="11.69921875" style="39" customWidth="1"/>
    <col min="8014" max="8014" width="11.3984375" style="39" customWidth="1"/>
    <col min="8015" max="8015" width="0.5" style="39" customWidth="1"/>
    <col min="8016" max="8016" width="10.69921875" style="39" customWidth="1"/>
    <col min="8017" max="8017" width="0.5" style="39" customWidth="1"/>
    <col min="8018" max="8018" width="7.69921875" style="39" customWidth="1"/>
    <col min="8019" max="8019" width="11.69921875" style="39" customWidth="1"/>
    <col min="8020" max="8020" width="11.3984375" style="39" customWidth="1"/>
    <col min="8021" max="8021" width="0.5" style="39" customWidth="1"/>
    <col min="8022" max="8022" width="10.69921875" style="39" customWidth="1"/>
    <col min="8023" max="8023" width="0.5" style="39" customWidth="1"/>
    <col min="8024" max="8024" width="2.3984375" style="39" customWidth="1"/>
    <col min="8025" max="8025" width="7.69921875" style="39" customWidth="1"/>
    <col min="8026" max="8026" width="11.69921875" style="39" customWidth="1"/>
    <col min="8027" max="8027" width="11.3984375" style="39" customWidth="1"/>
    <col min="8028" max="8028" width="0.5" style="39" customWidth="1"/>
    <col min="8029" max="8029" width="10.69921875" style="39" customWidth="1"/>
    <col min="8030" max="8030" width="0.5" style="39" customWidth="1"/>
    <col min="8031" max="8031" width="2.3984375" style="39" customWidth="1"/>
    <col min="8032" max="8032" width="7.69921875" style="39" customWidth="1"/>
    <col min="8033" max="8033" width="11.69921875" style="39" customWidth="1"/>
    <col min="8034" max="8034" width="11.3984375" style="39" customWidth="1"/>
    <col min="8035" max="8035" width="0.5" style="39" customWidth="1"/>
    <col min="8036" max="8036" width="10.69921875" style="39" customWidth="1"/>
    <col min="8037" max="8037" width="0.5" style="39" customWidth="1"/>
    <col min="8038" max="8038" width="2.3984375" style="39" customWidth="1"/>
    <col min="8039" max="8039" width="7.69921875" style="39" customWidth="1"/>
    <col min="8040" max="8040" width="11.69921875" style="39" customWidth="1"/>
    <col min="8041" max="8041" width="11.3984375" style="39" customWidth="1"/>
    <col min="8042" max="8042" width="0.5" style="39" customWidth="1"/>
    <col min="8043" max="8043" width="10.69921875" style="39" customWidth="1"/>
    <col min="8044" max="8044" width="0.5" style="39" customWidth="1"/>
    <col min="8045" max="8045" width="7.69921875" style="39" customWidth="1"/>
    <col min="8046" max="8046" width="11.69921875" style="39" customWidth="1"/>
    <col min="8047" max="8047" width="11.3984375" style="39" customWidth="1"/>
    <col min="8048" max="8048" width="0.5" style="39" customWidth="1"/>
    <col min="8049" max="8049" width="10.69921875" style="39" customWidth="1"/>
    <col min="8050" max="8050" width="0.5" style="39" customWidth="1"/>
    <col min="8051" max="8051" width="2.3984375" style="39" customWidth="1"/>
    <col min="8052" max="8052" width="7.69921875" style="39" customWidth="1"/>
    <col min="8053" max="8053" width="11.69921875" style="39" customWidth="1"/>
    <col min="8054" max="8054" width="11.3984375" style="39" customWidth="1"/>
    <col min="8055" max="8055" width="0.5" style="39" customWidth="1"/>
    <col min="8056" max="8056" width="10.69921875" style="39" customWidth="1"/>
    <col min="8057" max="8057" width="0.5" style="39" customWidth="1"/>
    <col min="8058" max="8058" width="2.3984375" style="39" customWidth="1"/>
    <col min="8059" max="8059" width="7.69921875" style="39" customWidth="1"/>
    <col min="8060" max="8060" width="11.69921875" style="39" customWidth="1"/>
    <col min="8061" max="8061" width="11.3984375" style="39" customWidth="1"/>
    <col min="8062" max="8062" width="0.5" style="39" customWidth="1"/>
    <col min="8063" max="8063" width="10.69921875" style="39" customWidth="1"/>
    <col min="8064" max="8064" width="0.5" style="39" customWidth="1"/>
    <col min="8065" max="8065" width="2.3984375" style="39" customWidth="1"/>
    <col min="8066" max="8066" width="7.69921875" style="39" customWidth="1"/>
    <col min="8067" max="8067" width="11.69921875" style="39" customWidth="1"/>
    <col min="8068" max="8068" width="11.3984375" style="39" customWidth="1"/>
    <col min="8069" max="8069" width="0.5" style="39" customWidth="1"/>
    <col min="8070" max="8070" width="10.69921875" style="39" customWidth="1"/>
    <col min="8071" max="8071" width="0.5" style="39" customWidth="1"/>
    <col min="8072" max="8192" width="9" style="39"/>
    <col min="8193" max="8193" width="7.69921875" style="39" customWidth="1"/>
    <col min="8194" max="8194" width="11.69921875" style="39" customWidth="1"/>
    <col min="8195" max="8195" width="11.3984375" style="39" customWidth="1"/>
    <col min="8196" max="8196" width="0.5" style="39" customWidth="1"/>
    <col min="8197" max="8197" width="10.69921875" style="39" customWidth="1"/>
    <col min="8198" max="8198" width="0.5" style="39" customWidth="1"/>
    <col min="8199" max="8199" width="2.3984375" style="39" customWidth="1"/>
    <col min="8200" max="8200" width="7.69921875" style="39" customWidth="1"/>
    <col min="8201" max="8201" width="11.69921875" style="39" customWidth="1"/>
    <col min="8202" max="8202" width="11.3984375" style="39" customWidth="1"/>
    <col min="8203" max="8203" width="0.5" style="39" customWidth="1"/>
    <col min="8204" max="8204" width="10.69921875" style="39" customWidth="1"/>
    <col min="8205" max="8205" width="0.5" style="39" customWidth="1"/>
    <col min="8206" max="8206" width="2.3984375" style="39" customWidth="1"/>
    <col min="8207" max="8207" width="7.69921875" style="39" customWidth="1"/>
    <col min="8208" max="8208" width="11.69921875" style="39" customWidth="1"/>
    <col min="8209" max="8209" width="11.3984375" style="39" customWidth="1"/>
    <col min="8210" max="8210" width="0.5" style="39" customWidth="1"/>
    <col min="8211" max="8211" width="10.69921875" style="39" customWidth="1"/>
    <col min="8212" max="8212" width="0.5" style="39" customWidth="1"/>
    <col min="8213" max="8213" width="2.3984375" style="39" customWidth="1"/>
    <col min="8214" max="8214" width="7.69921875" style="39" customWidth="1"/>
    <col min="8215" max="8215" width="11.69921875" style="39" customWidth="1"/>
    <col min="8216" max="8216" width="11.3984375" style="39" customWidth="1"/>
    <col min="8217" max="8217" width="0.5" style="39" customWidth="1"/>
    <col min="8218" max="8218" width="10.69921875" style="39" customWidth="1"/>
    <col min="8219" max="8219" width="0.5" style="39" customWidth="1"/>
    <col min="8220" max="8220" width="7.69921875" style="39" customWidth="1"/>
    <col min="8221" max="8221" width="11.69921875" style="39" customWidth="1"/>
    <col min="8222" max="8222" width="11.3984375" style="39" customWidth="1"/>
    <col min="8223" max="8223" width="0.5" style="39" customWidth="1"/>
    <col min="8224" max="8224" width="10.69921875" style="39" customWidth="1"/>
    <col min="8225" max="8225" width="0.5" style="39" customWidth="1"/>
    <col min="8226" max="8226" width="2.3984375" style="39" customWidth="1"/>
    <col min="8227" max="8227" width="7.69921875" style="39" customWidth="1"/>
    <col min="8228" max="8228" width="11.69921875" style="39" customWidth="1"/>
    <col min="8229" max="8229" width="11.3984375" style="39" customWidth="1"/>
    <col min="8230" max="8230" width="0.5" style="39" customWidth="1"/>
    <col min="8231" max="8231" width="10.69921875" style="39" customWidth="1"/>
    <col min="8232" max="8232" width="0.5" style="39" customWidth="1"/>
    <col min="8233" max="8233" width="2.3984375" style="39" customWidth="1"/>
    <col min="8234" max="8234" width="7.69921875" style="39" customWidth="1"/>
    <col min="8235" max="8235" width="11.69921875" style="39" customWidth="1"/>
    <col min="8236" max="8236" width="11.3984375" style="39" customWidth="1"/>
    <col min="8237" max="8237" width="0.5" style="39" customWidth="1"/>
    <col min="8238" max="8238" width="10.69921875" style="39" customWidth="1"/>
    <col min="8239" max="8239" width="0.5" style="39" customWidth="1"/>
    <col min="8240" max="8240" width="2.3984375" style="39" customWidth="1"/>
    <col min="8241" max="8241" width="7.69921875" style="39" customWidth="1"/>
    <col min="8242" max="8242" width="11.69921875" style="39" customWidth="1"/>
    <col min="8243" max="8243" width="11.3984375" style="39" customWidth="1"/>
    <col min="8244" max="8244" width="0.5" style="39" customWidth="1"/>
    <col min="8245" max="8245" width="10.69921875" style="39" customWidth="1"/>
    <col min="8246" max="8246" width="0.5" style="39" customWidth="1"/>
    <col min="8247" max="8247" width="7.69921875" style="39" customWidth="1"/>
    <col min="8248" max="8248" width="11.69921875" style="39" customWidth="1"/>
    <col min="8249" max="8249" width="11.3984375" style="39" customWidth="1"/>
    <col min="8250" max="8250" width="0.5" style="39" customWidth="1"/>
    <col min="8251" max="8251" width="10.69921875" style="39" customWidth="1"/>
    <col min="8252" max="8252" width="0.5" style="39" customWidth="1"/>
    <col min="8253" max="8253" width="2.3984375" style="39" customWidth="1"/>
    <col min="8254" max="8254" width="7.69921875" style="39" customWidth="1"/>
    <col min="8255" max="8255" width="11.69921875" style="39" customWidth="1"/>
    <col min="8256" max="8256" width="11.3984375" style="39" customWidth="1"/>
    <col min="8257" max="8257" width="0.5" style="39" customWidth="1"/>
    <col min="8258" max="8258" width="10.69921875" style="39" customWidth="1"/>
    <col min="8259" max="8259" width="0.5" style="39" customWidth="1"/>
    <col min="8260" max="8260" width="2.3984375" style="39" customWidth="1"/>
    <col min="8261" max="8261" width="7.69921875" style="39" customWidth="1"/>
    <col min="8262" max="8262" width="11.69921875" style="39" customWidth="1"/>
    <col min="8263" max="8263" width="11.3984375" style="39" customWidth="1"/>
    <col min="8264" max="8264" width="0.5" style="39" customWidth="1"/>
    <col min="8265" max="8265" width="10.69921875" style="39" customWidth="1"/>
    <col min="8266" max="8266" width="0.5" style="39" customWidth="1"/>
    <col min="8267" max="8267" width="2.3984375" style="39" customWidth="1"/>
    <col min="8268" max="8268" width="7.69921875" style="39" customWidth="1"/>
    <col min="8269" max="8269" width="11.69921875" style="39" customWidth="1"/>
    <col min="8270" max="8270" width="11.3984375" style="39" customWidth="1"/>
    <col min="8271" max="8271" width="0.5" style="39" customWidth="1"/>
    <col min="8272" max="8272" width="10.69921875" style="39" customWidth="1"/>
    <col min="8273" max="8273" width="0.5" style="39" customWidth="1"/>
    <col min="8274" max="8274" width="7.69921875" style="39" customWidth="1"/>
    <col min="8275" max="8275" width="11.69921875" style="39" customWidth="1"/>
    <col min="8276" max="8276" width="11.3984375" style="39" customWidth="1"/>
    <col min="8277" max="8277" width="0.5" style="39" customWidth="1"/>
    <col min="8278" max="8278" width="10.69921875" style="39" customWidth="1"/>
    <col min="8279" max="8279" width="0.5" style="39" customWidth="1"/>
    <col min="8280" max="8280" width="2.3984375" style="39" customWidth="1"/>
    <col min="8281" max="8281" width="7.69921875" style="39" customWidth="1"/>
    <col min="8282" max="8282" width="11.69921875" style="39" customWidth="1"/>
    <col min="8283" max="8283" width="11.3984375" style="39" customWidth="1"/>
    <col min="8284" max="8284" width="0.5" style="39" customWidth="1"/>
    <col min="8285" max="8285" width="10.69921875" style="39" customWidth="1"/>
    <col min="8286" max="8286" width="0.5" style="39" customWidth="1"/>
    <col min="8287" max="8287" width="2.3984375" style="39" customWidth="1"/>
    <col min="8288" max="8288" width="7.69921875" style="39" customWidth="1"/>
    <col min="8289" max="8289" width="11.69921875" style="39" customWidth="1"/>
    <col min="8290" max="8290" width="11.3984375" style="39" customWidth="1"/>
    <col min="8291" max="8291" width="0.5" style="39" customWidth="1"/>
    <col min="8292" max="8292" width="10.69921875" style="39" customWidth="1"/>
    <col min="8293" max="8293" width="0.5" style="39" customWidth="1"/>
    <col min="8294" max="8294" width="2.3984375" style="39" customWidth="1"/>
    <col min="8295" max="8295" width="7.69921875" style="39" customWidth="1"/>
    <col min="8296" max="8296" width="11.69921875" style="39" customWidth="1"/>
    <col min="8297" max="8297" width="11.3984375" style="39" customWidth="1"/>
    <col min="8298" max="8298" width="0.5" style="39" customWidth="1"/>
    <col min="8299" max="8299" width="10.69921875" style="39" customWidth="1"/>
    <col min="8300" max="8300" width="0.5" style="39" customWidth="1"/>
    <col min="8301" max="8301" width="7.69921875" style="39" customWidth="1"/>
    <col min="8302" max="8302" width="11.69921875" style="39" customWidth="1"/>
    <col min="8303" max="8303" width="11.3984375" style="39" customWidth="1"/>
    <col min="8304" max="8304" width="0.5" style="39" customWidth="1"/>
    <col min="8305" max="8305" width="10.69921875" style="39" customWidth="1"/>
    <col min="8306" max="8306" width="0.5" style="39" customWidth="1"/>
    <col min="8307" max="8307" width="2.3984375" style="39" customWidth="1"/>
    <col min="8308" max="8308" width="7.69921875" style="39" customWidth="1"/>
    <col min="8309" max="8309" width="11.69921875" style="39" customWidth="1"/>
    <col min="8310" max="8310" width="11.3984375" style="39" customWidth="1"/>
    <col min="8311" max="8311" width="0.5" style="39" customWidth="1"/>
    <col min="8312" max="8312" width="10.69921875" style="39" customWidth="1"/>
    <col min="8313" max="8313" width="0.5" style="39" customWidth="1"/>
    <col min="8314" max="8314" width="2.3984375" style="39" customWidth="1"/>
    <col min="8315" max="8315" width="7.69921875" style="39" customWidth="1"/>
    <col min="8316" max="8316" width="11.69921875" style="39" customWidth="1"/>
    <col min="8317" max="8317" width="11.3984375" style="39" customWidth="1"/>
    <col min="8318" max="8318" width="0.5" style="39" customWidth="1"/>
    <col min="8319" max="8319" width="10.69921875" style="39" customWidth="1"/>
    <col min="8320" max="8320" width="0.5" style="39" customWidth="1"/>
    <col min="8321" max="8321" width="2.3984375" style="39" customWidth="1"/>
    <col min="8322" max="8322" width="7.69921875" style="39" customWidth="1"/>
    <col min="8323" max="8323" width="11.69921875" style="39" customWidth="1"/>
    <col min="8324" max="8324" width="11.3984375" style="39" customWidth="1"/>
    <col min="8325" max="8325" width="0.5" style="39" customWidth="1"/>
    <col min="8326" max="8326" width="10.69921875" style="39" customWidth="1"/>
    <col min="8327" max="8327" width="0.5" style="39" customWidth="1"/>
    <col min="8328" max="8448" width="9" style="39"/>
    <col min="8449" max="8449" width="7.69921875" style="39" customWidth="1"/>
    <col min="8450" max="8450" width="11.69921875" style="39" customWidth="1"/>
    <col min="8451" max="8451" width="11.3984375" style="39" customWidth="1"/>
    <col min="8452" max="8452" width="0.5" style="39" customWidth="1"/>
    <col min="8453" max="8453" width="10.69921875" style="39" customWidth="1"/>
    <col min="8454" max="8454" width="0.5" style="39" customWidth="1"/>
    <col min="8455" max="8455" width="2.3984375" style="39" customWidth="1"/>
    <col min="8456" max="8456" width="7.69921875" style="39" customWidth="1"/>
    <col min="8457" max="8457" width="11.69921875" style="39" customWidth="1"/>
    <col min="8458" max="8458" width="11.3984375" style="39" customWidth="1"/>
    <col min="8459" max="8459" width="0.5" style="39" customWidth="1"/>
    <col min="8460" max="8460" width="10.69921875" style="39" customWidth="1"/>
    <col min="8461" max="8461" width="0.5" style="39" customWidth="1"/>
    <col min="8462" max="8462" width="2.3984375" style="39" customWidth="1"/>
    <col min="8463" max="8463" width="7.69921875" style="39" customWidth="1"/>
    <col min="8464" max="8464" width="11.69921875" style="39" customWidth="1"/>
    <col min="8465" max="8465" width="11.3984375" style="39" customWidth="1"/>
    <col min="8466" max="8466" width="0.5" style="39" customWidth="1"/>
    <col min="8467" max="8467" width="10.69921875" style="39" customWidth="1"/>
    <col min="8468" max="8468" width="0.5" style="39" customWidth="1"/>
    <col min="8469" max="8469" width="2.3984375" style="39" customWidth="1"/>
    <col min="8470" max="8470" width="7.69921875" style="39" customWidth="1"/>
    <col min="8471" max="8471" width="11.69921875" style="39" customWidth="1"/>
    <col min="8472" max="8472" width="11.3984375" style="39" customWidth="1"/>
    <col min="8473" max="8473" width="0.5" style="39" customWidth="1"/>
    <col min="8474" max="8474" width="10.69921875" style="39" customWidth="1"/>
    <col min="8475" max="8475" width="0.5" style="39" customWidth="1"/>
    <col min="8476" max="8476" width="7.69921875" style="39" customWidth="1"/>
    <col min="8477" max="8477" width="11.69921875" style="39" customWidth="1"/>
    <col min="8478" max="8478" width="11.3984375" style="39" customWidth="1"/>
    <col min="8479" max="8479" width="0.5" style="39" customWidth="1"/>
    <col min="8480" max="8480" width="10.69921875" style="39" customWidth="1"/>
    <col min="8481" max="8481" width="0.5" style="39" customWidth="1"/>
    <col min="8482" max="8482" width="2.3984375" style="39" customWidth="1"/>
    <col min="8483" max="8483" width="7.69921875" style="39" customWidth="1"/>
    <col min="8484" max="8484" width="11.69921875" style="39" customWidth="1"/>
    <col min="8485" max="8485" width="11.3984375" style="39" customWidth="1"/>
    <col min="8486" max="8486" width="0.5" style="39" customWidth="1"/>
    <col min="8487" max="8487" width="10.69921875" style="39" customWidth="1"/>
    <col min="8488" max="8488" width="0.5" style="39" customWidth="1"/>
    <col min="8489" max="8489" width="2.3984375" style="39" customWidth="1"/>
    <col min="8490" max="8490" width="7.69921875" style="39" customWidth="1"/>
    <col min="8491" max="8491" width="11.69921875" style="39" customWidth="1"/>
    <col min="8492" max="8492" width="11.3984375" style="39" customWidth="1"/>
    <col min="8493" max="8493" width="0.5" style="39" customWidth="1"/>
    <col min="8494" max="8494" width="10.69921875" style="39" customWidth="1"/>
    <col min="8495" max="8495" width="0.5" style="39" customWidth="1"/>
    <col min="8496" max="8496" width="2.3984375" style="39" customWidth="1"/>
    <col min="8497" max="8497" width="7.69921875" style="39" customWidth="1"/>
    <col min="8498" max="8498" width="11.69921875" style="39" customWidth="1"/>
    <col min="8499" max="8499" width="11.3984375" style="39" customWidth="1"/>
    <col min="8500" max="8500" width="0.5" style="39" customWidth="1"/>
    <col min="8501" max="8501" width="10.69921875" style="39" customWidth="1"/>
    <col min="8502" max="8502" width="0.5" style="39" customWidth="1"/>
    <col min="8503" max="8503" width="7.69921875" style="39" customWidth="1"/>
    <col min="8504" max="8504" width="11.69921875" style="39" customWidth="1"/>
    <col min="8505" max="8505" width="11.3984375" style="39" customWidth="1"/>
    <col min="8506" max="8506" width="0.5" style="39" customWidth="1"/>
    <col min="8507" max="8507" width="10.69921875" style="39" customWidth="1"/>
    <col min="8508" max="8508" width="0.5" style="39" customWidth="1"/>
    <col min="8509" max="8509" width="2.3984375" style="39" customWidth="1"/>
    <col min="8510" max="8510" width="7.69921875" style="39" customWidth="1"/>
    <col min="8511" max="8511" width="11.69921875" style="39" customWidth="1"/>
    <col min="8512" max="8512" width="11.3984375" style="39" customWidth="1"/>
    <col min="8513" max="8513" width="0.5" style="39" customWidth="1"/>
    <col min="8514" max="8514" width="10.69921875" style="39" customWidth="1"/>
    <col min="8515" max="8515" width="0.5" style="39" customWidth="1"/>
    <col min="8516" max="8516" width="2.3984375" style="39" customWidth="1"/>
    <col min="8517" max="8517" width="7.69921875" style="39" customWidth="1"/>
    <col min="8518" max="8518" width="11.69921875" style="39" customWidth="1"/>
    <col min="8519" max="8519" width="11.3984375" style="39" customWidth="1"/>
    <col min="8520" max="8520" width="0.5" style="39" customWidth="1"/>
    <col min="8521" max="8521" width="10.69921875" style="39" customWidth="1"/>
    <col min="8522" max="8522" width="0.5" style="39" customWidth="1"/>
    <col min="8523" max="8523" width="2.3984375" style="39" customWidth="1"/>
    <col min="8524" max="8524" width="7.69921875" style="39" customWidth="1"/>
    <col min="8525" max="8525" width="11.69921875" style="39" customWidth="1"/>
    <col min="8526" max="8526" width="11.3984375" style="39" customWidth="1"/>
    <col min="8527" max="8527" width="0.5" style="39" customWidth="1"/>
    <col min="8528" max="8528" width="10.69921875" style="39" customWidth="1"/>
    <col min="8529" max="8529" width="0.5" style="39" customWidth="1"/>
    <col min="8530" max="8530" width="7.69921875" style="39" customWidth="1"/>
    <col min="8531" max="8531" width="11.69921875" style="39" customWidth="1"/>
    <col min="8532" max="8532" width="11.3984375" style="39" customWidth="1"/>
    <col min="8533" max="8533" width="0.5" style="39" customWidth="1"/>
    <col min="8534" max="8534" width="10.69921875" style="39" customWidth="1"/>
    <col min="8535" max="8535" width="0.5" style="39" customWidth="1"/>
    <col min="8536" max="8536" width="2.3984375" style="39" customWidth="1"/>
    <col min="8537" max="8537" width="7.69921875" style="39" customWidth="1"/>
    <col min="8538" max="8538" width="11.69921875" style="39" customWidth="1"/>
    <col min="8539" max="8539" width="11.3984375" style="39" customWidth="1"/>
    <col min="8540" max="8540" width="0.5" style="39" customWidth="1"/>
    <col min="8541" max="8541" width="10.69921875" style="39" customWidth="1"/>
    <col min="8542" max="8542" width="0.5" style="39" customWidth="1"/>
    <col min="8543" max="8543" width="2.3984375" style="39" customWidth="1"/>
    <col min="8544" max="8544" width="7.69921875" style="39" customWidth="1"/>
    <col min="8545" max="8545" width="11.69921875" style="39" customWidth="1"/>
    <col min="8546" max="8546" width="11.3984375" style="39" customWidth="1"/>
    <col min="8547" max="8547" width="0.5" style="39" customWidth="1"/>
    <col min="8548" max="8548" width="10.69921875" style="39" customWidth="1"/>
    <col min="8549" max="8549" width="0.5" style="39" customWidth="1"/>
    <col min="8550" max="8550" width="2.3984375" style="39" customWidth="1"/>
    <col min="8551" max="8551" width="7.69921875" style="39" customWidth="1"/>
    <col min="8552" max="8552" width="11.69921875" style="39" customWidth="1"/>
    <col min="8553" max="8553" width="11.3984375" style="39" customWidth="1"/>
    <col min="8554" max="8554" width="0.5" style="39" customWidth="1"/>
    <col min="8555" max="8555" width="10.69921875" style="39" customWidth="1"/>
    <col min="8556" max="8556" width="0.5" style="39" customWidth="1"/>
    <col min="8557" max="8557" width="7.69921875" style="39" customWidth="1"/>
    <col min="8558" max="8558" width="11.69921875" style="39" customWidth="1"/>
    <col min="8559" max="8559" width="11.3984375" style="39" customWidth="1"/>
    <col min="8560" max="8560" width="0.5" style="39" customWidth="1"/>
    <col min="8561" max="8561" width="10.69921875" style="39" customWidth="1"/>
    <col min="8562" max="8562" width="0.5" style="39" customWidth="1"/>
    <col min="8563" max="8563" width="2.3984375" style="39" customWidth="1"/>
    <col min="8564" max="8564" width="7.69921875" style="39" customWidth="1"/>
    <col min="8565" max="8565" width="11.69921875" style="39" customWidth="1"/>
    <col min="8566" max="8566" width="11.3984375" style="39" customWidth="1"/>
    <col min="8567" max="8567" width="0.5" style="39" customWidth="1"/>
    <col min="8568" max="8568" width="10.69921875" style="39" customWidth="1"/>
    <col min="8569" max="8569" width="0.5" style="39" customWidth="1"/>
    <col min="8570" max="8570" width="2.3984375" style="39" customWidth="1"/>
    <col min="8571" max="8571" width="7.69921875" style="39" customWidth="1"/>
    <col min="8572" max="8572" width="11.69921875" style="39" customWidth="1"/>
    <col min="8573" max="8573" width="11.3984375" style="39" customWidth="1"/>
    <col min="8574" max="8574" width="0.5" style="39" customWidth="1"/>
    <col min="8575" max="8575" width="10.69921875" style="39" customWidth="1"/>
    <col min="8576" max="8576" width="0.5" style="39" customWidth="1"/>
    <col min="8577" max="8577" width="2.3984375" style="39" customWidth="1"/>
    <col min="8578" max="8578" width="7.69921875" style="39" customWidth="1"/>
    <col min="8579" max="8579" width="11.69921875" style="39" customWidth="1"/>
    <col min="8580" max="8580" width="11.3984375" style="39" customWidth="1"/>
    <col min="8581" max="8581" width="0.5" style="39" customWidth="1"/>
    <col min="8582" max="8582" width="10.69921875" style="39" customWidth="1"/>
    <col min="8583" max="8583" width="0.5" style="39" customWidth="1"/>
    <col min="8584" max="8704" width="9" style="39"/>
    <col min="8705" max="8705" width="7.69921875" style="39" customWidth="1"/>
    <col min="8706" max="8706" width="11.69921875" style="39" customWidth="1"/>
    <col min="8707" max="8707" width="11.3984375" style="39" customWidth="1"/>
    <col min="8708" max="8708" width="0.5" style="39" customWidth="1"/>
    <col min="8709" max="8709" width="10.69921875" style="39" customWidth="1"/>
    <col min="8710" max="8710" width="0.5" style="39" customWidth="1"/>
    <col min="8711" max="8711" width="2.3984375" style="39" customWidth="1"/>
    <col min="8712" max="8712" width="7.69921875" style="39" customWidth="1"/>
    <col min="8713" max="8713" width="11.69921875" style="39" customWidth="1"/>
    <col min="8714" max="8714" width="11.3984375" style="39" customWidth="1"/>
    <col min="8715" max="8715" width="0.5" style="39" customWidth="1"/>
    <col min="8716" max="8716" width="10.69921875" style="39" customWidth="1"/>
    <col min="8717" max="8717" width="0.5" style="39" customWidth="1"/>
    <col min="8718" max="8718" width="2.3984375" style="39" customWidth="1"/>
    <col min="8719" max="8719" width="7.69921875" style="39" customWidth="1"/>
    <col min="8720" max="8720" width="11.69921875" style="39" customWidth="1"/>
    <col min="8721" max="8721" width="11.3984375" style="39" customWidth="1"/>
    <col min="8722" max="8722" width="0.5" style="39" customWidth="1"/>
    <col min="8723" max="8723" width="10.69921875" style="39" customWidth="1"/>
    <col min="8724" max="8724" width="0.5" style="39" customWidth="1"/>
    <col min="8725" max="8725" width="2.3984375" style="39" customWidth="1"/>
    <col min="8726" max="8726" width="7.69921875" style="39" customWidth="1"/>
    <col min="8727" max="8727" width="11.69921875" style="39" customWidth="1"/>
    <col min="8728" max="8728" width="11.3984375" style="39" customWidth="1"/>
    <col min="8729" max="8729" width="0.5" style="39" customWidth="1"/>
    <col min="8730" max="8730" width="10.69921875" style="39" customWidth="1"/>
    <col min="8731" max="8731" width="0.5" style="39" customWidth="1"/>
    <col min="8732" max="8732" width="7.69921875" style="39" customWidth="1"/>
    <col min="8733" max="8733" width="11.69921875" style="39" customWidth="1"/>
    <col min="8734" max="8734" width="11.3984375" style="39" customWidth="1"/>
    <col min="8735" max="8735" width="0.5" style="39" customWidth="1"/>
    <col min="8736" max="8736" width="10.69921875" style="39" customWidth="1"/>
    <col min="8737" max="8737" width="0.5" style="39" customWidth="1"/>
    <col min="8738" max="8738" width="2.3984375" style="39" customWidth="1"/>
    <col min="8739" max="8739" width="7.69921875" style="39" customWidth="1"/>
    <col min="8740" max="8740" width="11.69921875" style="39" customWidth="1"/>
    <col min="8741" max="8741" width="11.3984375" style="39" customWidth="1"/>
    <col min="8742" max="8742" width="0.5" style="39" customWidth="1"/>
    <col min="8743" max="8743" width="10.69921875" style="39" customWidth="1"/>
    <col min="8744" max="8744" width="0.5" style="39" customWidth="1"/>
    <col min="8745" max="8745" width="2.3984375" style="39" customWidth="1"/>
    <col min="8746" max="8746" width="7.69921875" style="39" customWidth="1"/>
    <col min="8747" max="8747" width="11.69921875" style="39" customWidth="1"/>
    <col min="8748" max="8748" width="11.3984375" style="39" customWidth="1"/>
    <col min="8749" max="8749" width="0.5" style="39" customWidth="1"/>
    <col min="8750" max="8750" width="10.69921875" style="39" customWidth="1"/>
    <col min="8751" max="8751" width="0.5" style="39" customWidth="1"/>
    <col min="8752" max="8752" width="2.3984375" style="39" customWidth="1"/>
    <col min="8753" max="8753" width="7.69921875" style="39" customWidth="1"/>
    <col min="8754" max="8754" width="11.69921875" style="39" customWidth="1"/>
    <col min="8755" max="8755" width="11.3984375" style="39" customWidth="1"/>
    <col min="8756" max="8756" width="0.5" style="39" customWidth="1"/>
    <col min="8757" max="8757" width="10.69921875" style="39" customWidth="1"/>
    <col min="8758" max="8758" width="0.5" style="39" customWidth="1"/>
    <col min="8759" max="8759" width="7.69921875" style="39" customWidth="1"/>
    <col min="8760" max="8760" width="11.69921875" style="39" customWidth="1"/>
    <col min="8761" max="8761" width="11.3984375" style="39" customWidth="1"/>
    <col min="8762" max="8762" width="0.5" style="39" customWidth="1"/>
    <col min="8763" max="8763" width="10.69921875" style="39" customWidth="1"/>
    <col min="8764" max="8764" width="0.5" style="39" customWidth="1"/>
    <col min="8765" max="8765" width="2.3984375" style="39" customWidth="1"/>
    <col min="8766" max="8766" width="7.69921875" style="39" customWidth="1"/>
    <col min="8767" max="8767" width="11.69921875" style="39" customWidth="1"/>
    <col min="8768" max="8768" width="11.3984375" style="39" customWidth="1"/>
    <col min="8769" max="8769" width="0.5" style="39" customWidth="1"/>
    <col min="8770" max="8770" width="10.69921875" style="39" customWidth="1"/>
    <col min="8771" max="8771" width="0.5" style="39" customWidth="1"/>
    <col min="8772" max="8772" width="2.3984375" style="39" customWidth="1"/>
    <col min="8773" max="8773" width="7.69921875" style="39" customWidth="1"/>
    <col min="8774" max="8774" width="11.69921875" style="39" customWidth="1"/>
    <col min="8775" max="8775" width="11.3984375" style="39" customWidth="1"/>
    <col min="8776" max="8776" width="0.5" style="39" customWidth="1"/>
    <col min="8777" max="8777" width="10.69921875" style="39" customWidth="1"/>
    <col min="8778" max="8778" width="0.5" style="39" customWidth="1"/>
    <col min="8779" max="8779" width="2.3984375" style="39" customWidth="1"/>
    <col min="8780" max="8780" width="7.69921875" style="39" customWidth="1"/>
    <col min="8781" max="8781" width="11.69921875" style="39" customWidth="1"/>
    <col min="8782" max="8782" width="11.3984375" style="39" customWidth="1"/>
    <col min="8783" max="8783" width="0.5" style="39" customWidth="1"/>
    <col min="8784" max="8784" width="10.69921875" style="39" customWidth="1"/>
    <col min="8785" max="8785" width="0.5" style="39" customWidth="1"/>
    <col min="8786" max="8786" width="7.69921875" style="39" customWidth="1"/>
    <col min="8787" max="8787" width="11.69921875" style="39" customWidth="1"/>
    <col min="8788" max="8788" width="11.3984375" style="39" customWidth="1"/>
    <col min="8789" max="8789" width="0.5" style="39" customWidth="1"/>
    <col min="8790" max="8790" width="10.69921875" style="39" customWidth="1"/>
    <col min="8791" max="8791" width="0.5" style="39" customWidth="1"/>
    <col min="8792" max="8792" width="2.3984375" style="39" customWidth="1"/>
    <col min="8793" max="8793" width="7.69921875" style="39" customWidth="1"/>
    <col min="8794" max="8794" width="11.69921875" style="39" customWidth="1"/>
    <col min="8795" max="8795" width="11.3984375" style="39" customWidth="1"/>
    <col min="8796" max="8796" width="0.5" style="39" customWidth="1"/>
    <col min="8797" max="8797" width="10.69921875" style="39" customWidth="1"/>
    <col min="8798" max="8798" width="0.5" style="39" customWidth="1"/>
    <col min="8799" max="8799" width="2.3984375" style="39" customWidth="1"/>
    <col min="8800" max="8800" width="7.69921875" style="39" customWidth="1"/>
    <col min="8801" max="8801" width="11.69921875" style="39" customWidth="1"/>
    <col min="8802" max="8802" width="11.3984375" style="39" customWidth="1"/>
    <col min="8803" max="8803" width="0.5" style="39" customWidth="1"/>
    <col min="8804" max="8804" width="10.69921875" style="39" customWidth="1"/>
    <col min="8805" max="8805" width="0.5" style="39" customWidth="1"/>
    <col min="8806" max="8806" width="2.3984375" style="39" customWidth="1"/>
    <col min="8807" max="8807" width="7.69921875" style="39" customWidth="1"/>
    <col min="8808" max="8808" width="11.69921875" style="39" customWidth="1"/>
    <col min="8809" max="8809" width="11.3984375" style="39" customWidth="1"/>
    <col min="8810" max="8810" width="0.5" style="39" customWidth="1"/>
    <col min="8811" max="8811" width="10.69921875" style="39" customWidth="1"/>
    <col min="8812" max="8812" width="0.5" style="39" customWidth="1"/>
    <col min="8813" max="8813" width="7.69921875" style="39" customWidth="1"/>
    <col min="8814" max="8814" width="11.69921875" style="39" customWidth="1"/>
    <col min="8815" max="8815" width="11.3984375" style="39" customWidth="1"/>
    <col min="8816" max="8816" width="0.5" style="39" customWidth="1"/>
    <col min="8817" max="8817" width="10.69921875" style="39" customWidth="1"/>
    <col min="8818" max="8818" width="0.5" style="39" customWidth="1"/>
    <col min="8819" max="8819" width="2.3984375" style="39" customWidth="1"/>
    <col min="8820" max="8820" width="7.69921875" style="39" customWidth="1"/>
    <col min="8821" max="8821" width="11.69921875" style="39" customWidth="1"/>
    <col min="8822" max="8822" width="11.3984375" style="39" customWidth="1"/>
    <col min="8823" max="8823" width="0.5" style="39" customWidth="1"/>
    <col min="8824" max="8824" width="10.69921875" style="39" customWidth="1"/>
    <col min="8825" max="8825" width="0.5" style="39" customWidth="1"/>
    <col min="8826" max="8826" width="2.3984375" style="39" customWidth="1"/>
    <col min="8827" max="8827" width="7.69921875" style="39" customWidth="1"/>
    <col min="8828" max="8828" width="11.69921875" style="39" customWidth="1"/>
    <col min="8829" max="8829" width="11.3984375" style="39" customWidth="1"/>
    <col min="8830" max="8830" width="0.5" style="39" customWidth="1"/>
    <col min="8831" max="8831" width="10.69921875" style="39" customWidth="1"/>
    <col min="8832" max="8832" width="0.5" style="39" customWidth="1"/>
    <col min="8833" max="8833" width="2.3984375" style="39" customWidth="1"/>
    <col min="8834" max="8834" width="7.69921875" style="39" customWidth="1"/>
    <col min="8835" max="8835" width="11.69921875" style="39" customWidth="1"/>
    <col min="8836" max="8836" width="11.3984375" style="39" customWidth="1"/>
    <col min="8837" max="8837" width="0.5" style="39" customWidth="1"/>
    <col min="8838" max="8838" width="10.69921875" style="39" customWidth="1"/>
    <col min="8839" max="8839" width="0.5" style="39" customWidth="1"/>
    <col min="8840" max="8960" width="9" style="39"/>
    <col min="8961" max="8961" width="7.69921875" style="39" customWidth="1"/>
    <col min="8962" max="8962" width="11.69921875" style="39" customWidth="1"/>
    <col min="8963" max="8963" width="11.3984375" style="39" customWidth="1"/>
    <col min="8964" max="8964" width="0.5" style="39" customWidth="1"/>
    <col min="8965" max="8965" width="10.69921875" style="39" customWidth="1"/>
    <col min="8966" max="8966" width="0.5" style="39" customWidth="1"/>
    <col min="8967" max="8967" width="2.3984375" style="39" customWidth="1"/>
    <col min="8968" max="8968" width="7.69921875" style="39" customWidth="1"/>
    <col min="8969" max="8969" width="11.69921875" style="39" customWidth="1"/>
    <col min="8970" max="8970" width="11.3984375" style="39" customWidth="1"/>
    <col min="8971" max="8971" width="0.5" style="39" customWidth="1"/>
    <col min="8972" max="8972" width="10.69921875" style="39" customWidth="1"/>
    <col min="8973" max="8973" width="0.5" style="39" customWidth="1"/>
    <col min="8974" max="8974" width="2.3984375" style="39" customWidth="1"/>
    <col min="8975" max="8975" width="7.69921875" style="39" customWidth="1"/>
    <col min="8976" max="8976" width="11.69921875" style="39" customWidth="1"/>
    <col min="8977" max="8977" width="11.3984375" style="39" customWidth="1"/>
    <col min="8978" max="8978" width="0.5" style="39" customWidth="1"/>
    <col min="8979" max="8979" width="10.69921875" style="39" customWidth="1"/>
    <col min="8980" max="8980" width="0.5" style="39" customWidth="1"/>
    <col min="8981" max="8981" width="2.3984375" style="39" customWidth="1"/>
    <col min="8982" max="8982" width="7.69921875" style="39" customWidth="1"/>
    <col min="8983" max="8983" width="11.69921875" style="39" customWidth="1"/>
    <col min="8984" max="8984" width="11.3984375" style="39" customWidth="1"/>
    <col min="8985" max="8985" width="0.5" style="39" customWidth="1"/>
    <col min="8986" max="8986" width="10.69921875" style="39" customWidth="1"/>
    <col min="8987" max="8987" width="0.5" style="39" customWidth="1"/>
    <col min="8988" max="8988" width="7.69921875" style="39" customWidth="1"/>
    <col min="8989" max="8989" width="11.69921875" style="39" customWidth="1"/>
    <col min="8990" max="8990" width="11.3984375" style="39" customWidth="1"/>
    <col min="8991" max="8991" width="0.5" style="39" customWidth="1"/>
    <col min="8992" max="8992" width="10.69921875" style="39" customWidth="1"/>
    <col min="8993" max="8993" width="0.5" style="39" customWidth="1"/>
    <col min="8994" max="8994" width="2.3984375" style="39" customWidth="1"/>
    <col min="8995" max="8995" width="7.69921875" style="39" customWidth="1"/>
    <col min="8996" max="8996" width="11.69921875" style="39" customWidth="1"/>
    <col min="8997" max="8997" width="11.3984375" style="39" customWidth="1"/>
    <col min="8998" max="8998" width="0.5" style="39" customWidth="1"/>
    <col min="8999" max="8999" width="10.69921875" style="39" customWidth="1"/>
    <col min="9000" max="9000" width="0.5" style="39" customWidth="1"/>
    <col min="9001" max="9001" width="2.3984375" style="39" customWidth="1"/>
    <col min="9002" max="9002" width="7.69921875" style="39" customWidth="1"/>
    <col min="9003" max="9003" width="11.69921875" style="39" customWidth="1"/>
    <col min="9004" max="9004" width="11.3984375" style="39" customWidth="1"/>
    <col min="9005" max="9005" width="0.5" style="39" customWidth="1"/>
    <col min="9006" max="9006" width="10.69921875" style="39" customWidth="1"/>
    <col min="9007" max="9007" width="0.5" style="39" customWidth="1"/>
    <col min="9008" max="9008" width="2.3984375" style="39" customWidth="1"/>
    <col min="9009" max="9009" width="7.69921875" style="39" customWidth="1"/>
    <col min="9010" max="9010" width="11.69921875" style="39" customWidth="1"/>
    <col min="9011" max="9011" width="11.3984375" style="39" customWidth="1"/>
    <col min="9012" max="9012" width="0.5" style="39" customWidth="1"/>
    <col min="9013" max="9013" width="10.69921875" style="39" customWidth="1"/>
    <col min="9014" max="9014" width="0.5" style="39" customWidth="1"/>
    <col min="9015" max="9015" width="7.69921875" style="39" customWidth="1"/>
    <col min="9016" max="9016" width="11.69921875" style="39" customWidth="1"/>
    <col min="9017" max="9017" width="11.3984375" style="39" customWidth="1"/>
    <col min="9018" max="9018" width="0.5" style="39" customWidth="1"/>
    <col min="9019" max="9019" width="10.69921875" style="39" customWidth="1"/>
    <col min="9020" max="9020" width="0.5" style="39" customWidth="1"/>
    <col min="9021" max="9021" width="2.3984375" style="39" customWidth="1"/>
    <col min="9022" max="9022" width="7.69921875" style="39" customWidth="1"/>
    <col min="9023" max="9023" width="11.69921875" style="39" customWidth="1"/>
    <col min="9024" max="9024" width="11.3984375" style="39" customWidth="1"/>
    <col min="9025" max="9025" width="0.5" style="39" customWidth="1"/>
    <col min="9026" max="9026" width="10.69921875" style="39" customWidth="1"/>
    <col min="9027" max="9027" width="0.5" style="39" customWidth="1"/>
    <col min="9028" max="9028" width="2.3984375" style="39" customWidth="1"/>
    <col min="9029" max="9029" width="7.69921875" style="39" customWidth="1"/>
    <col min="9030" max="9030" width="11.69921875" style="39" customWidth="1"/>
    <col min="9031" max="9031" width="11.3984375" style="39" customWidth="1"/>
    <col min="9032" max="9032" width="0.5" style="39" customWidth="1"/>
    <col min="9033" max="9033" width="10.69921875" style="39" customWidth="1"/>
    <col min="9034" max="9034" width="0.5" style="39" customWidth="1"/>
    <col min="9035" max="9035" width="2.3984375" style="39" customWidth="1"/>
    <col min="9036" max="9036" width="7.69921875" style="39" customWidth="1"/>
    <col min="9037" max="9037" width="11.69921875" style="39" customWidth="1"/>
    <col min="9038" max="9038" width="11.3984375" style="39" customWidth="1"/>
    <col min="9039" max="9039" width="0.5" style="39" customWidth="1"/>
    <col min="9040" max="9040" width="10.69921875" style="39" customWidth="1"/>
    <col min="9041" max="9041" width="0.5" style="39" customWidth="1"/>
    <col min="9042" max="9042" width="7.69921875" style="39" customWidth="1"/>
    <col min="9043" max="9043" width="11.69921875" style="39" customWidth="1"/>
    <col min="9044" max="9044" width="11.3984375" style="39" customWidth="1"/>
    <col min="9045" max="9045" width="0.5" style="39" customWidth="1"/>
    <col min="9046" max="9046" width="10.69921875" style="39" customWidth="1"/>
    <col min="9047" max="9047" width="0.5" style="39" customWidth="1"/>
    <col min="9048" max="9048" width="2.3984375" style="39" customWidth="1"/>
    <col min="9049" max="9049" width="7.69921875" style="39" customWidth="1"/>
    <col min="9050" max="9050" width="11.69921875" style="39" customWidth="1"/>
    <col min="9051" max="9051" width="11.3984375" style="39" customWidth="1"/>
    <col min="9052" max="9052" width="0.5" style="39" customWidth="1"/>
    <col min="9053" max="9053" width="10.69921875" style="39" customWidth="1"/>
    <col min="9054" max="9054" width="0.5" style="39" customWidth="1"/>
    <col min="9055" max="9055" width="2.3984375" style="39" customWidth="1"/>
    <col min="9056" max="9056" width="7.69921875" style="39" customWidth="1"/>
    <col min="9057" max="9057" width="11.69921875" style="39" customWidth="1"/>
    <col min="9058" max="9058" width="11.3984375" style="39" customWidth="1"/>
    <col min="9059" max="9059" width="0.5" style="39" customWidth="1"/>
    <col min="9060" max="9060" width="10.69921875" style="39" customWidth="1"/>
    <col min="9061" max="9061" width="0.5" style="39" customWidth="1"/>
    <col min="9062" max="9062" width="2.3984375" style="39" customWidth="1"/>
    <col min="9063" max="9063" width="7.69921875" style="39" customWidth="1"/>
    <col min="9064" max="9064" width="11.69921875" style="39" customWidth="1"/>
    <col min="9065" max="9065" width="11.3984375" style="39" customWidth="1"/>
    <col min="9066" max="9066" width="0.5" style="39" customWidth="1"/>
    <col min="9067" max="9067" width="10.69921875" style="39" customWidth="1"/>
    <col min="9068" max="9068" width="0.5" style="39" customWidth="1"/>
    <col min="9069" max="9069" width="7.69921875" style="39" customWidth="1"/>
    <col min="9070" max="9070" width="11.69921875" style="39" customWidth="1"/>
    <col min="9071" max="9071" width="11.3984375" style="39" customWidth="1"/>
    <col min="9072" max="9072" width="0.5" style="39" customWidth="1"/>
    <col min="9073" max="9073" width="10.69921875" style="39" customWidth="1"/>
    <col min="9074" max="9074" width="0.5" style="39" customWidth="1"/>
    <col min="9075" max="9075" width="2.3984375" style="39" customWidth="1"/>
    <col min="9076" max="9076" width="7.69921875" style="39" customWidth="1"/>
    <col min="9077" max="9077" width="11.69921875" style="39" customWidth="1"/>
    <col min="9078" max="9078" width="11.3984375" style="39" customWidth="1"/>
    <col min="9079" max="9079" width="0.5" style="39" customWidth="1"/>
    <col min="9080" max="9080" width="10.69921875" style="39" customWidth="1"/>
    <col min="9081" max="9081" width="0.5" style="39" customWidth="1"/>
    <col min="9082" max="9082" width="2.3984375" style="39" customWidth="1"/>
    <col min="9083" max="9083" width="7.69921875" style="39" customWidth="1"/>
    <col min="9084" max="9084" width="11.69921875" style="39" customWidth="1"/>
    <col min="9085" max="9085" width="11.3984375" style="39" customWidth="1"/>
    <col min="9086" max="9086" width="0.5" style="39" customWidth="1"/>
    <col min="9087" max="9087" width="10.69921875" style="39" customWidth="1"/>
    <col min="9088" max="9088" width="0.5" style="39" customWidth="1"/>
    <col min="9089" max="9089" width="2.3984375" style="39" customWidth="1"/>
    <col min="9090" max="9090" width="7.69921875" style="39" customWidth="1"/>
    <col min="9091" max="9091" width="11.69921875" style="39" customWidth="1"/>
    <col min="9092" max="9092" width="11.3984375" style="39" customWidth="1"/>
    <col min="9093" max="9093" width="0.5" style="39" customWidth="1"/>
    <col min="9094" max="9094" width="10.69921875" style="39" customWidth="1"/>
    <col min="9095" max="9095" width="0.5" style="39" customWidth="1"/>
    <col min="9096" max="9216" width="9" style="39"/>
    <col min="9217" max="9217" width="7.69921875" style="39" customWidth="1"/>
    <col min="9218" max="9218" width="11.69921875" style="39" customWidth="1"/>
    <col min="9219" max="9219" width="11.3984375" style="39" customWidth="1"/>
    <col min="9220" max="9220" width="0.5" style="39" customWidth="1"/>
    <col min="9221" max="9221" width="10.69921875" style="39" customWidth="1"/>
    <col min="9222" max="9222" width="0.5" style="39" customWidth="1"/>
    <col min="9223" max="9223" width="2.3984375" style="39" customWidth="1"/>
    <col min="9224" max="9224" width="7.69921875" style="39" customWidth="1"/>
    <col min="9225" max="9225" width="11.69921875" style="39" customWidth="1"/>
    <col min="9226" max="9226" width="11.3984375" style="39" customWidth="1"/>
    <col min="9227" max="9227" width="0.5" style="39" customWidth="1"/>
    <col min="9228" max="9228" width="10.69921875" style="39" customWidth="1"/>
    <col min="9229" max="9229" width="0.5" style="39" customWidth="1"/>
    <col min="9230" max="9230" width="2.3984375" style="39" customWidth="1"/>
    <col min="9231" max="9231" width="7.69921875" style="39" customWidth="1"/>
    <col min="9232" max="9232" width="11.69921875" style="39" customWidth="1"/>
    <col min="9233" max="9233" width="11.3984375" style="39" customWidth="1"/>
    <col min="9234" max="9234" width="0.5" style="39" customWidth="1"/>
    <col min="9235" max="9235" width="10.69921875" style="39" customWidth="1"/>
    <col min="9236" max="9236" width="0.5" style="39" customWidth="1"/>
    <col min="9237" max="9237" width="2.3984375" style="39" customWidth="1"/>
    <col min="9238" max="9238" width="7.69921875" style="39" customWidth="1"/>
    <col min="9239" max="9239" width="11.69921875" style="39" customWidth="1"/>
    <col min="9240" max="9240" width="11.3984375" style="39" customWidth="1"/>
    <col min="9241" max="9241" width="0.5" style="39" customWidth="1"/>
    <col min="9242" max="9242" width="10.69921875" style="39" customWidth="1"/>
    <col min="9243" max="9243" width="0.5" style="39" customWidth="1"/>
    <col min="9244" max="9244" width="7.69921875" style="39" customWidth="1"/>
    <col min="9245" max="9245" width="11.69921875" style="39" customWidth="1"/>
    <col min="9246" max="9246" width="11.3984375" style="39" customWidth="1"/>
    <col min="9247" max="9247" width="0.5" style="39" customWidth="1"/>
    <col min="9248" max="9248" width="10.69921875" style="39" customWidth="1"/>
    <col min="9249" max="9249" width="0.5" style="39" customWidth="1"/>
    <col min="9250" max="9250" width="2.3984375" style="39" customWidth="1"/>
    <col min="9251" max="9251" width="7.69921875" style="39" customWidth="1"/>
    <col min="9252" max="9252" width="11.69921875" style="39" customWidth="1"/>
    <col min="9253" max="9253" width="11.3984375" style="39" customWidth="1"/>
    <col min="9254" max="9254" width="0.5" style="39" customWidth="1"/>
    <col min="9255" max="9255" width="10.69921875" style="39" customWidth="1"/>
    <col min="9256" max="9256" width="0.5" style="39" customWidth="1"/>
    <col min="9257" max="9257" width="2.3984375" style="39" customWidth="1"/>
    <col min="9258" max="9258" width="7.69921875" style="39" customWidth="1"/>
    <col min="9259" max="9259" width="11.69921875" style="39" customWidth="1"/>
    <col min="9260" max="9260" width="11.3984375" style="39" customWidth="1"/>
    <col min="9261" max="9261" width="0.5" style="39" customWidth="1"/>
    <col min="9262" max="9262" width="10.69921875" style="39" customWidth="1"/>
    <col min="9263" max="9263" width="0.5" style="39" customWidth="1"/>
    <col min="9264" max="9264" width="2.3984375" style="39" customWidth="1"/>
    <col min="9265" max="9265" width="7.69921875" style="39" customWidth="1"/>
    <col min="9266" max="9266" width="11.69921875" style="39" customWidth="1"/>
    <col min="9267" max="9267" width="11.3984375" style="39" customWidth="1"/>
    <col min="9268" max="9268" width="0.5" style="39" customWidth="1"/>
    <col min="9269" max="9269" width="10.69921875" style="39" customWidth="1"/>
    <col min="9270" max="9270" width="0.5" style="39" customWidth="1"/>
    <col min="9271" max="9271" width="7.69921875" style="39" customWidth="1"/>
    <col min="9272" max="9272" width="11.69921875" style="39" customWidth="1"/>
    <col min="9273" max="9273" width="11.3984375" style="39" customWidth="1"/>
    <col min="9274" max="9274" width="0.5" style="39" customWidth="1"/>
    <col min="9275" max="9275" width="10.69921875" style="39" customWidth="1"/>
    <col min="9276" max="9276" width="0.5" style="39" customWidth="1"/>
    <col min="9277" max="9277" width="2.3984375" style="39" customWidth="1"/>
    <col min="9278" max="9278" width="7.69921875" style="39" customWidth="1"/>
    <col min="9279" max="9279" width="11.69921875" style="39" customWidth="1"/>
    <col min="9280" max="9280" width="11.3984375" style="39" customWidth="1"/>
    <col min="9281" max="9281" width="0.5" style="39" customWidth="1"/>
    <col min="9282" max="9282" width="10.69921875" style="39" customWidth="1"/>
    <col min="9283" max="9283" width="0.5" style="39" customWidth="1"/>
    <col min="9284" max="9284" width="2.3984375" style="39" customWidth="1"/>
    <col min="9285" max="9285" width="7.69921875" style="39" customWidth="1"/>
    <col min="9286" max="9286" width="11.69921875" style="39" customWidth="1"/>
    <col min="9287" max="9287" width="11.3984375" style="39" customWidth="1"/>
    <col min="9288" max="9288" width="0.5" style="39" customWidth="1"/>
    <col min="9289" max="9289" width="10.69921875" style="39" customWidth="1"/>
    <col min="9290" max="9290" width="0.5" style="39" customWidth="1"/>
    <col min="9291" max="9291" width="2.3984375" style="39" customWidth="1"/>
    <col min="9292" max="9292" width="7.69921875" style="39" customWidth="1"/>
    <col min="9293" max="9293" width="11.69921875" style="39" customWidth="1"/>
    <col min="9294" max="9294" width="11.3984375" style="39" customWidth="1"/>
    <col min="9295" max="9295" width="0.5" style="39" customWidth="1"/>
    <col min="9296" max="9296" width="10.69921875" style="39" customWidth="1"/>
    <col min="9297" max="9297" width="0.5" style="39" customWidth="1"/>
    <col min="9298" max="9298" width="7.69921875" style="39" customWidth="1"/>
    <col min="9299" max="9299" width="11.69921875" style="39" customWidth="1"/>
    <col min="9300" max="9300" width="11.3984375" style="39" customWidth="1"/>
    <col min="9301" max="9301" width="0.5" style="39" customWidth="1"/>
    <col min="9302" max="9302" width="10.69921875" style="39" customWidth="1"/>
    <col min="9303" max="9303" width="0.5" style="39" customWidth="1"/>
    <col min="9304" max="9304" width="2.3984375" style="39" customWidth="1"/>
    <col min="9305" max="9305" width="7.69921875" style="39" customWidth="1"/>
    <col min="9306" max="9306" width="11.69921875" style="39" customWidth="1"/>
    <col min="9307" max="9307" width="11.3984375" style="39" customWidth="1"/>
    <col min="9308" max="9308" width="0.5" style="39" customWidth="1"/>
    <col min="9309" max="9309" width="10.69921875" style="39" customWidth="1"/>
    <col min="9310" max="9310" width="0.5" style="39" customWidth="1"/>
    <col min="9311" max="9311" width="2.3984375" style="39" customWidth="1"/>
    <col min="9312" max="9312" width="7.69921875" style="39" customWidth="1"/>
    <col min="9313" max="9313" width="11.69921875" style="39" customWidth="1"/>
    <col min="9314" max="9314" width="11.3984375" style="39" customWidth="1"/>
    <col min="9315" max="9315" width="0.5" style="39" customWidth="1"/>
    <col min="9316" max="9316" width="10.69921875" style="39" customWidth="1"/>
    <col min="9317" max="9317" width="0.5" style="39" customWidth="1"/>
    <col min="9318" max="9318" width="2.3984375" style="39" customWidth="1"/>
    <col min="9319" max="9319" width="7.69921875" style="39" customWidth="1"/>
    <col min="9320" max="9320" width="11.69921875" style="39" customWidth="1"/>
    <col min="9321" max="9321" width="11.3984375" style="39" customWidth="1"/>
    <col min="9322" max="9322" width="0.5" style="39" customWidth="1"/>
    <col min="9323" max="9323" width="10.69921875" style="39" customWidth="1"/>
    <col min="9324" max="9324" width="0.5" style="39" customWidth="1"/>
    <col min="9325" max="9325" width="7.69921875" style="39" customWidth="1"/>
    <col min="9326" max="9326" width="11.69921875" style="39" customWidth="1"/>
    <col min="9327" max="9327" width="11.3984375" style="39" customWidth="1"/>
    <col min="9328" max="9328" width="0.5" style="39" customWidth="1"/>
    <col min="9329" max="9329" width="10.69921875" style="39" customWidth="1"/>
    <col min="9330" max="9330" width="0.5" style="39" customWidth="1"/>
    <col min="9331" max="9331" width="2.3984375" style="39" customWidth="1"/>
    <col min="9332" max="9332" width="7.69921875" style="39" customWidth="1"/>
    <col min="9333" max="9333" width="11.69921875" style="39" customWidth="1"/>
    <col min="9334" max="9334" width="11.3984375" style="39" customWidth="1"/>
    <col min="9335" max="9335" width="0.5" style="39" customWidth="1"/>
    <col min="9336" max="9336" width="10.69921875" style="39" customWidth="1"/>
    <col min="9337" max="9337" width="0.5" style="39" customWidth="1"/>
    <col min="9338" max="9338" width="2.3984375" style="39" customWidth="1"/>
    <col min="9339" max="9339" width="7.69921875" style="39" customWidth="1"/>
    <col min="9340" max="9340" width="11.69921875" style="39" customWidth="1"/>
    <col min="9341" max="9341" width="11.3984375" style="39" customWidth="1"/>
    <col min="9342" max="9342" width="0.5" style="39" customWidth="1"/>
    <col min="9343" max="9343" width="10.69921875" style="39" customWidth="1"/>
    <col min="9344" max="9344" width="0.5" style="39" customWidth="1"/>
    <col min="9345" max="9345" width="2.3984375" style="39" customWidth="1"/>
    <col min="9346" max="9346" width="7.69921875" style="39" customWidth="1"/>
    <col min="9347" max="9347" width="11.69921875" style="39" customWidth="1"/>
    <col min="9348" max="9348" width="11.3984375" style="39" customWidth="1"/>
    <col min="9349" max="9349" width="0.5" style="39" customWidth="1"/>
    <col min="9350" max="9350" width="10.69921875" style="39" customWidth="1"/>
    <col min="9351" max="9351" width="0.5" style="39" customWidth="1"/>
    <col min="9352" max="9472" width="9" style="39"/>
    <col min="9473" max="9473" width="7.69921875" style="39" customWidth="1"/>
    <col min="9474" max="9474" width="11.69921875" style="39" customWidth="1"/>
    <col min="9475" max="9475" width="11.3984375" style="39" customWidth="1"/>
    <col min="9476" max="9476" width="0.5" style="39" customWidth="1"/>
    <col min="9477" max="9477" width="10.69921875" style="39" customWidth="1"/>
    <col min="9478" max="9478" width="0.5" style="39" customWidth="1"/>
    <col min="9479" max="9479" width="2.3984375" style="39" customWidth="1"/>
    <col min="9480" max="9480" width="7.69921875" style="39" customWidth="1"/>
    <col min="9481" max="9481" width="11.69921875" style="39" customWidth="1"/>
    <col min="9482" max="9482" width="11.3984375" style="39" customWidth="1"/>
    <col min="9483" max="9483" width="0.5" style="39" customWidth="1"/>
    <col min="9484" max="9484" width="10.69921875" style="39" customWidth="1"/>
    <col min="9485" max="9485" width="0.5" style="39" customWidth="1"/>
    <col min="9486" max="9486" width="2.3984375" style="39" customWidth="1"/>
    <col min="9487" max="9487" width="7.69921875" style="39" customWidth="1"/>
    <col min="9488" max="9488" width="11.69921875" style="39" customWidth="1"/>
    <col min="9489" max="9489" width="11.3984375" style="39" customWidth="1"/>
    <col min="9490" max="9490" width="0.5" style="39" customWidth="1"/>
    <col min="9491" max="9491" width="10.69921875" style="39" customWidth="1"/>
    <col min="9492" max="9492" width="0.5" style="39" customWidth="1"/>
    <col min="9493" max="9493" width="2.3984375" style="39" customWidth="1"/>
    <col min="9494" max="9494" width="7.69921875" style="39" customWidth="1"/>
    <col min="9495" max="9495" width="11.69921875" style="39" customWidth="1"/>
    <col min="9496" max="9496" width="11.3984375" style="39" customWidth="1"/>
    <col min="9497" max="9497" width="0.5" style="39" customWidth="1"/>
    <col min="9498" max="9498" width="10.69921875" style="39" customWidth="1"/>
    <col min="9499" max="9499" width="0.5" style="39" customWidth="1"/>
    <col min="9500" max="9500" width="7.69921875" style="39" customWidth="1"/>
    <col min="9501" max="9501" width="11.69921875" style="39" customWidth="1"/>
    <col min="9502" max="9502" width="11.3984375" style="39" customWidth="1"/>
    <col min="9503" max="9503" width="0.5" style="39" customWidth="1"/>
    <col min="9504" max="9504" width="10.69921875" style="39" customWidth="1"/>
    <col min="9505" max="9505" width="0.5" style="39" customWidth="1"/>
    <col min="9506" max="9506" width="2.3984375" style="39" customWidth="1"/>
    <col min="9507" max="9507" width="7.69921875" style="39" customWidth="1"/>
    <col min="9508" max="9508" width="11.69921875" style="39" customWidth="1"/>
    <col min="9509" max="9509" width="11.3984375" style="39" customWidth="1"/>
    <col min="9510" max="9510" width="0.5" style="39" customWidth="1"/>
    <col min="9511" max="9511" width="10.69921875" style="39" customWidth="1"/>
    <col min="9512" max="9512" width="0.5" style="39" customWidth="1"/>
    <col min="9513" max="9513" width="2.3984375" style="39" customWidth="1"/>
    <col min="9514" max="9514" width="7.69921875" style="39" customWidth="1"/>
    <col min="9515" max="9515" width="11.69921875" style="39" customWidth="1"/>
    <col min="9516" max="9516" width="11.3984375" style="39" customWidth="1"/>
    <col min="9517" max="9517" width="0.5" style="39" customWidth="1"/>
    <col min="9518" max="9518" width="10.69921875" style="39" customWidth="1"/>
    <col min="9519" max="9519" width="0.5" style="39" customWidth="1"/>
    <col min="9520" max="9520" width="2.3984375" style="39" customWidth="1"/>
    <col min="9521" max="9521" width="7.69921875" style="39" customWidth="1"/>
    <col min="9522" max="9522" width="11.69921875" style="39" customWidth="1"/>
    <col min="9523" max="9523" width="11.3984375" style="39" customWidth="1"/>
    <col min="9524" max="9524" width="0.5" style="39" customWidth="1"/>
    <col min="9525" max="9525" width="10.69921875" style="39" customWidth="1"/>
    <col min="9526" max="9526" width="0.5" style="39" customWidth="1"/>
    <col min="9527" max="9527" width="7.69921875" style="39" customWidth="1"/>
    <col min="9528" max="9528" width="11.69921875" style="39" customWidth="1"/>
    <col min="9529" max="9529" width="11.3984375" style="39" customWidth="1"/>
    <col min="9530" max="9530" width="0.5" style="39" customWidth="1"/>
    <col min="9531" max="9531" width="10.69921875" style="39" customWidth="1"/>
    <col min="9532" max="9532" width="0.5" style="39" customWidth="1"/>
    <col min="9533" max="9533" width="2.3984375" style="39" customWidth="1"/>
    <col min="9534" max="9534" width="7.69921875" style="39" customWidth="1"/>
    <col min="9535" max="9535" width="11.69921875" style="39" customWidth="1"/>
    <col min="9536" max="9536" width="11.3984375" style="39" customWidth="1"/>
    <col min="9537" max="9537" width="0.5" style="39" customWidth="1"/>
    <col min="9538" max="9538" width="10.69921875" style="39" customWidth="1"/>
    <col min="9539" max="9539" width="0.5" style="39" customWidth="1"/>
    <col min="9540" max="9540" width="2.3984375" style="39" customWidth="1"/>
    <col min="9541" max="9541" width="7.69921875" style="39" customWidth="1"/>
    <col min="9542" max="9542" width="11.69921875" style="39" customWidth="1"/>
    <col min="9543" max="9543" width="11.3984375" style="39" customWidth="1"/>
    <col min="9544" max="9544" width="0.5" style="39" customWidth="1"/>
    <col min="9545" max="9545" width="10.69921875" style="39" customWidth="1"/>
    <col min="9546" max="9546" width="0.5" style="39" customWidth="1"/>
    <col min="9547" max="9547" width="2.3984375" style="39" customWidth="1"/>
    <col min="9548" max="9548" width="7.69921875" style="39" customWidth="1"/>
    <col min="9549" max="9549" width="11.69921875" style="39" customWidth="1"/>
    <col min="9550" max="9550" width="11.3984375" style="39" customWidth="1"/>
    <col min="9551" max="9551" width="0.5" style="39" customWidth="1"/>
    <col min="9552" max="9552" width="10.69921875" style="39" customWidth="1"/>
    <col min="9553" max="9553" width="0.5" style="39" customWidth="1"/>
    <col min="9554" max="9554" width="7.69921875" style="39" customWidth="1"/>
    <col min="9555" max="9555" width="11.69921875" style="39" customWidth="1"/>
    <col min="9556" max="9556" width="11.3984375" style="39" customWidth="1"/>
    <col min="9557" max="9557" width="0.5" style="39" customWidth="1"/>
    <col min="9558" max="9558" width="10.69921875" style="39" customWidth="1"/>
    <col min="9559" max="9559" width="0.5" style="39" customWidth="1"/>
    <col min="9560" max="9560" width="2.3984375" style="39" customWidth="1"/>
    <col min="9561" max="9561" width="7.69921875" style="39" customWidth="1"/>
    <col min="9562" max="9562" width="11.69921875" style="39" customWidth="1"/>
    <col min="9563" max="9563" width="11.3984375" style="39" customWidth="1"/>
    <col min="9564" max="9564" width="0.5" style="39" customWidth="1"/>
    <col min="9565" max="9565" width="10.69921875" style="39" customWidth="1"/>
    <col min="9566" max="9566" width="0.5" style="39" customWidth="1"/>
    <col min="9567" max="9567" width="2.3984375" style="39" customWidth="1"/>
    <col min="9568" max="9568" width="7.69921875" style="39" customWidth="1"/>
    <col min="9569" max="9569" width="11.69921875" style="39" customWidth="1"/>
    <col min="9570" max="9570" width="11.3984375" style="39" customWidth="1"/>
    <col min="9571" max="9571" width="0.5" style="39" customWidth="1"/>
    <col min="9572" max="9572" width="10.69921875" style="39" customWidth="1"/>
    <col min="9573" max="9573" width="0.5" style="39" customWidth="1"/>
    <col min="9574" max="9574" width="2.3984375" style="39" customWidth="1"/>
    <col min="9575" max="9575" width="7.69921875" style="39" customWidth="1"/>
    <col min="9576" max="9576" width="11.69921875" style="39" customWidth="1"/>
    <col min="9577" max="9577" width="11.3984375" style="39" customWidth="1"/>
    <col min="9578" max="9578" width="0.5" style="39" customWidth="1"/>
    <col min="9579" max="9579" width="10.69921875" style="39" customWidth="1"/>
    <col min="9580" max="9580" width="0.5" style="39" customWidth="1"/>
    <col min="9581" max="9581" width="7.69921875" style="39" customWidth="1"/>
    <col min="9582" max="9582" width="11.69921875" style="39" customWidth="1"/>
    <col min="9583" max="9583" width="11.3984375" style="39" customWidth="1"/>
    <col min="9584" max="9584" width="0.5" style="39" customWidth="1"/>
    <col min="9585" max="9585" width="10.69921875" style="39" customWidth="1"/>
    <col min="9586" max="9586" width="0.5" style="39" customWidth="1"/>
    <col min="9587" max="9587" width="2.3984375" style="39" customWidth="1"/>
    <col min="9588" max="9588" width="7.69921875" style="39" customWidth="1"/>
    <col min="9589" max="9589" width="11.69921875" style="39" customWidth="1"/>
    <col min="9590" max="9590" width="11.3984375" style="39" customWidth="1"/>
    <col min="9591" max="9591" width="0.5" style="39" customWidth="1"/>
    <col min="9592" max="9592" width="10.69921875" style="39" customWidth="1"/>
    <col min="9593" max="9593" width="0.5" style="39" customWidth="1"/>
    <col min="9594" max="9594" width="2.3984375" style="39" customWidth="1"/>
    <col min="9595" max="9595" width="7.69921875" style="39" customWidth="1"/>
    <col min="9596" max="9596" width="11.69921875" style="39" customWidth="1"/>
    <col min="9597" max="9597" width="11.3984375" style="39" customWidth="1"/>
    <col min="9598" max="9598" width="0.5" style="39" customWidth="1"/>
    <col min="9599" max="9599" width="10.69921875" style="39" customWidth="1"/>
    <col min="9600" max="9600" width="0.5" style="39" customWidth="1"/>
    <col min="9601" max="9601" width="2.3984375" style="39" customWidth="1"/>
    <col min="9602" max="9602" width="7.69921875" style="39" customWidth="1"/>
    <col min="9603" max="9603" width="11.69921875" style="39" customWidth="1"/>
    <col min="9604" max="9604" width="11.3984375" style="39" customWidth="1"/>
    <col min="9605" max="9605" width="0.5" style="39" customWidth="1"/>
    <col min="9606" max="9606" width="10.69921875" style="39" customWidth="1"/>
    <col min="9607" max="9607" width="0.5" style="39" customWidth="1"/>
    <col min="9608" max="9728" width="9" style="39"/>
    <col min="9729" max="9729" width="7.69921875" style="39" customWidth="1"/>
    <col min="9730" max="9730" width="11.69921875" style="39" customWidth="1"/>
    <col min="9731" max="9731" width="11.3984375" style="39" customWidth="1"/>
    <col min="9732" max="9732" width="0.5" style="39" customWidth="1"/>
    <col min="9733" max="9733" width="10.69921875" style="39" customWidth="1"/>
    <col min="9734" max="9734" width="0.5" style="39" customWidth="1"/>
    <col min="9735" max="9735" width="2.3984375" style="39" customWidth="1"/>
    <col min="9736" max="9736" width="7.69921875" style="39" customWidth="1"/>
    <col min="9737" max="9737" width="11.69921875" style="39" customWidth="1"/>
    <col min="9738" max="9738" width="11.3984375" style="39" customWidth="1"/>
    <col min="9739" max="9739" width="0.5" style="39" customWidth="1"/>
    <col min="9740" max="9740" width="10.69921875" style="39" customWidth="1"/>
    <col min="9741" max="9741" width="0.5" style="39" customWidth="1"/>
    <col min="9742" max="9742" width="2.3984375" style="39" customWidth="1"/>
    <col min="9743" max="9743" width="7.69921875" style="39" customWidth="1"/>
    <col min="9744" max="9744" width="11.69921875" style="39" customWidth="1"/>
    <col min="9745" max="9745" width="11.3984375" style="39" customWidth="1"/>
    <col min="9746" max="9746" width="0.5" style="39" customWidth="1"/>
    <col min="9747" max="9747" width="10.69921875" style="39" customWidth="1"/>
    <col min="9748" max="9748" width="0.5" style="39" customWidth="1"/>
    <col min="9749" max="9749" width="2.3984375" style="39" customWidth="1"/>
    <col min="9750" max="9750" width="7.69921875" style="39" customWidth="1"/>
    <col min="9751" max="9751" width="11.69921875" style="39" customWidth="1"/>
    <col min="9752" max="9752" width="11.3984375" style="39" customWidth="1"/>
    <col min="9753" max="9753" width="0.5" style="39" customWidth="1"/>
    <col min="9754" max="9754" width="10.69921875" style="39" customWidth="1"/>
    <col min="9755" max="9755" width="0.5" style="39" customWidth="1"/>
    <col min="9756" max="9756" width="7.69921875" style="39" customWidth="1"/>
    <col min="9757" max="9757" width="11.69921875" style="39" customWidth="1"/>
    <col min="9758" max="9758" width="11.3984375" style="39" customWidth="1"/>
    <col min="9759" max="9759" width="0.5" style="39" customWidth="1"/>
    <col min="9760" max="9760" width="10.69921875" style="39" customWidth="1"/>
    <col min="9761" max="9761" width="0.5" style="39" customWidth="1"/>
    <col min="9762" max="9762" width="2.3984375" style="39" customWidth="1"/>
    <col min="9763" max="9763" width="7.69921875" style="39" customWidth="1"/>
    <col min="9764" max="9764" width="11.69921875" style="39" customWidth="1"/>
    <col min="9765" max="9765" width="11.3984375" style="39" customWidth="1"/>
    <col min="9766" max="9766" width="0.5" style="39" customWidth="1"/>
    <col min="9767" max="9767" width="10.69921875" style="39" customWidth="1"/>
    <col min="9768" max="9768" width="0.5" style="39" customWidth="1"/>
    <col min="9769" max="9769" width="2.3984375" style="39" customWidth="1"/>
    <col min="9770" max="9770" width="7.69921875" style="39" customWidth="1"/>
    <col min="9771" max="9771" width="11.69921875" style="39" customWidth="1"/>
    <col min="9772" max="9772" width="11.3984375" style="39" customWidth="1"/>
    <col min="9773" max="9773" width="0.5" style="39" customWidth="1"/>
    <col min="9774" max="9774" width="10.69921875" style="39" customWidth="1"/>
    <col min="9775" max="9775" width="0.5" style="39" customWidth="1"/>
    <col min="9776" max="9776" width="2.3984375" style="39" customWidth="1"/>
    <col min="9777" max="9777" width="7.69921875" style="39" customWidth="1"/>
    <col min="9778" max="9778" width="11.69921875" style="39" customWidth="1"/>
    <col min="9779" max="9779" width="11.3984375" style="39" customWidth="1"/>
    <col min="9780" max="9780" width="0.5" style="39" customWidth="1"/>
    <col min="9781" max="9781" width="10.69921875" style="39" customWidth="1"/>
    <col min="9782" max="9782" width="0.5" style="39" customWidth="1"/>
    <col min="9783" max="9783" width="7.69921875" style="39" customWidth="1"/>
    <col min="9784" max="9784" width="11.69921875" style="39" customWidth="1"/>
    <col min="9785" max="9785" width="11.3984375" style="39" customWidth="1"/>
    <col min="9786" max="9786" width="0.5" style="39" customWidth="1"/>
    <col min="9787" max="9787" width="10.69921875" style="39" customWidth="1"/>
    <col min="9788" max="9788" width="0.5" style="39" customWidth="1"/>
    <col min="9789" max="9789" width="2.3984375" style="39" customWidth="1"/>
    <col min="9790" max="9790" width="7.69921875" style="39" customWidth="1"/>
    <col min="9791" max="9791" width="11.69921875" style="39" customWidth="1"/>
    <col min="9792" max="9792" width="11.3984375" style="39" customWidth="1"/>
    <col min="9793" max="9793" width="0.5" style="39" customWidth="1"/>
    <col min="9794" max="9794" width="10.69921875" style="39" customWidth="1"/>
    <col min="9795" max="9795" width="0.5" style="39" customWidth="1"/>
    <col min="9796" max="9796" width="2.3984375" style="39" customWidth="1"/>
    <col min="9797" max="9797" width="7.69921875" style="39" customWidth="1"/>
    <col min="9798" max="9798" width="11.69921875" style="39" customWidth="1"/>
    <col min="9799" max="9799" width="11.3984375" style="39" customWidth="1"/>
    <col min="9800" max="9800" width="0.5" style="39" customWidth="1"/>
    <col min="9801" max="9801" width="10.69921875" style="39" customWidth="1"/>
    <col min="9802" max="9802" width="0.5" style="39" customWidth="1"/>
    <col min="9803" max="9803" width="2.3984375" style="39" customWidth="1"/>
    <col min="9804" max="9804" width="7.69921875" style="39" customWidth="1"/>
    <col min="9805" max="9805" width="11.69921875" style="39" customWidth="1"/>
    <col min="9806" max="9806" width="11.3984375" style="39" customWidth="1"/>
    <col min="9807" max="9807" width="0.5" style="39" customWidth="1"/>
    <col min="9808" max="9808" width="10.69921875" style="39" customWidth="1"/>
    <col min="9809" max="9809" width="0.5" style="39" customWidth="1"/>
    <col min="9810" max="9810" width="7.69921875" style="39" customWidth="1"/>
    <col min="9811" max="9811" width="11.69921875" style="39" customWidth="1"/>
    <col min="9812" max="9812" width="11.3984375" style="39" customWidth="1"/>
    <col min="9813" max="9813" width="0.5" style="39" customWidth="1"/>
    <col min="9814" max="9814" width="10.69921875" style="39" customWidth="1"/>
    <col min="9815" max="9815" width="0.5" style="39" customWidth="1"/>
    <col min="9816" max="9816" width="2.3984375" style="39" customWidth="1"/>
    <col min="9817" max="9817" width="7.69921875" style="39" customWidth="1"/>
    <col min="9818" max="9818" width="11.69921875" style="39" customWidth="1"/>
    <col min="9819" max="9819" width="11.3984375" style="39" customWidth="1"/>
    <col min="9820" max="9820" width="0.5" style="39" customWidth="1"/>
    <col min="9821" max="9821" width="10.69921875" style="39" customWidth="1"/>
    <col min="9822" max="9822" width="0.5" style="39" customWidth="1"/>
    <col min="9823" max="9823" width="2.3984375" style="39" customWidth="1"/>
    <col min="9824" max="9824" width="7.69921875" style="39" customWidth="1"/>
    <col min="9825" max="9825" width="11.69921875" style="39" customWidth="1"/>
    <col min="9826" max="9826" width="11.3984375" style="39" customWidth="1"/>
    <col min="9827" max="9827" width="0.5" style="39" customWidth="1"/>
    <col min="9828" max="9828" width="10.69921875" style="39" customWidth="1"/>
    <col min="9829" max="9829" width="0.5" style="39" customWidth="1"/>
    <col min="9830" max="9830" width="2.3984375" style="39" customWidth="1"/>
    <col min="9831" max="9831" width="7.69921875" style="39" customWidth="1"/>
    <col min="9832" max="9832" width="11.69921875" style="39" customWidth="1"/>
    <col min="9833" max="9833" width="11.3984375" style="39" customWidth="1"/>
    <col min="9834" max="9834" width="0.5" style="39" customWidth="1"/>
    <col min="9835" max="9835" width="10.69921875" style="39" customWidth="1"/>
    <col min="9836" max="9836" width="0.5" style="39" customWidth="1"/>
    <col min="9837" max="9837" width="7.69921875" style="39" customWidth="1"/>
    <col min="9838" max="9838" width="11.69921875" style="39" customWidth="1"/>
    <col min="9839" max="9839" width="11.3984375" style="39" customWidth="1"/>
    <col min="9840" max="9840" width="0.5" style="39" customWidth="1"/>
    <col min="9841" max="9841" width="10.69921875" style="39" customWidth="1"/>
    <col min="9842" max="9842" width="0.5" style="39" customWidth="1"/>
    <col min="9843" max="9843" width="2.3984375" style="39" customWidth="1"/>
    <col min="9844" max="9844" width="7.69921875" style="39" customWidth="1"/>
    <col min="9845" max="9845" width="11.69921875" style="39" customWidth="1"/>
    <col min="9846" max="9846" width="11.3984375" style="39" customWidth="1"/>
    <col min="9847" max="9847" width="0.5" style="39" customWidth="1"/>
    <col min="9848" max="9848" width="10.69921875" style="39" customWidth="1"/>
    <col min="9849" max="9849" width="0.5" style="39" customWidth="1"/>
    <col min="9850" max="9850" width="2.3984375" style="39" customWidth="1"/>
    <col min="9851" max="9851" width="7.69921875" style="39" customWidth="1"/>
    <col min="9852" max="9852" width="11.69921875" style="39" customWidth="1"/>
    <col min="9853" max="9853" width="11.3984375" style="39" customWidth="1"/>
    <col min="9854" max="9854" width="0.5" style="39" customWidth="1"/>
    <col min="9855" max="9855" width="10.69921875" style="39" customWidth="1"/>
    <col min="9856" max="9856" width="0.5" style="39" customWidth="1"/>
    <col min="9857" max="9857" width="2.3984375" style="39" customWidth="1"/>
    <col min="9858" max="9858" width="7.69921875" style="39" customWidth="1"/>
    <col min="9859" max="9859" width="11.69921875" style="39" customWidth="1"/>
    <col min="9860" max="9860" width="11.3984375" style="39" customWidth="1"/>
    <col min="9861" max="9861" width="0.5" style="39" customWidth="1"/>
    <col min="9862" max="9862" width="10.69921875" style="39" customWidth="1"/>
    <col min="9863" max="9863" width="0.5" style="39" customWidth="1"/>
    <col min="9864" max="9984" width="9" style="39"/>
    <col min="9985" max="9985" width="7.69921875" style="39" customWidth="1"/>
    <col min="9986" max="9986" width="11.69921875" style="39" customWidth="1"/>
    <col min="9987" max="9987" width="11.3984375" style="39" customWidth="1"/>
    <col min="9988" max="9988" width="0.5" style="39" customWidth="1"/>
    <col min="9989" max="9989" width="10.69921875" style="39" customWidth="1"/>
    <col min="9990" max="9990" width="0.5" style="39" customWidth="1"/>
    <col min="9991" max="9991" width="2.3984375" style="39" customWidth="1"/>
    <col min="9992" max="9992" width="7.69921875" style="39" customWidth="1"/>
    <col min="9993" max="9993" width="11.69921875" style="39" customWidth="1"/>
    <col min="9994" max="9994" width="11.3984375" style="39" customWidth="1"/>
    <col min="9995" max="9995" width="0.5" style="39" customWidth="1"/>
    <col min="9996" max="9996" width="10.69921875" style="39" customWidth="1"/>
    <col min="9997" max="9997" width="0.5" style="39" customWidth="1"/>
    <col min="9998" max="9998" width="2.3984375" style="39" customWidth="1"/>
    <col min="9999" max="9999" width="7.69921875" style="39" customWidth="1"/>
    <col min="10000" max="10000" width="11.69921875" style="39" customWidth="1"/>
    <col min="10001" max="10001" width="11.3984375" style="39" customWidth="1"/>
    <col min="10002" max="10002" width="0.5" style="39" customWidth="1"/>
    <col min="10003" max="10003" width="10.69921875" style="39" customWidth="1"/>
    <col min="10004" max="10004" width="0.5" style="39" customWidth="1"/>
    <col min="10005" max="10005" width="2.3984375" style="39" customWidth="1"/>
    <col min="10006" max="10006" width="7.69921875" style="39" customWidth="1"/>
    <col min="10007" max="10007" width="11.69921875" style="39" customWidth="1"/>
    <col min="10008" max="10008" width="11.3984375" style="39" customWidth="1"/>
    <col min="10009" max="10009" width="0.5" style="39" customWidth="1"/>
    <col min="10010" max="10010" width="10.69921875" style="39" customWidth="1"/>
    <col min="10011" max="10011" width="0.5" style="39" customWidth="1"/>
    <col min="10012" max="10012" width="7.69921875" style="39" customWidth="1"/>
    <col min="10013" max="10013" width="11.69921875" style="39" customWidth="1"/>
    <col min="10014" max="10014" width="11.3984375" style="39" customWidth="1"/>
    <col min="10015" max="10015" width="0.5" style="39" customWidth="1"/>
    <col min="10016" max="10016" width="10.69921875" style="39" customWidth="1"/>
    <col min="10017" max="10017" width="0.5" style="39" customWidth="1"/>
    <col min="10018" max="10018" width="2.3984375" style="39" customWidth="1"/>
    <col min="10019" max="10019" width="7.69921875" style="39" customWidth="1"/>
    <col min="10020" max="10020" width="11.69921875" style="39" customWidth="1"/>
    <col min="10021" max="10021" width="11.3984375" style="39" customWidth="1"/>
    <col min="10022" max="10022" width="0.5" style="39" customWidth="1"/>
    <col min="10023" max="10023" width="10.69921875" style="39" customWidth="1"/>
    <col min="10024" max="10024" width="0.5" style="39" customWidth="1"/>
    <col min="10025" max="10025" width="2.3984375" style="39" customWidth="1"/>
    <col min="10026" max="10026" width="7.69921875" style="39" customWidth="1"/>
    <col min="10027" max="10027" width="11.69921875" style="39" customWidth="1"/>
    <col min="10028" max="10028" width="11.3984375" style="39" customWidth="1"/>
    <col min="10029" max="10029" width="0.5" style="39" customWidth="1"/>
    <col min="10030" max="10030" width="10.69921875" style="39" customWidth="1"/>
    <col min="10031" max="10031" width="0.5" style="39" customWidth="1"/>
    <col min="10032" max="10032" width="2.3984375" style="39" customWidth="1"/>
    <col min="10033" max="10033" width="7.69921875" style="39" customWidth="1"/>
    <col min="10034" max="10034" width="11.69921875" style="39" customWidth="1"/>
    <col min="10035" max="10035" width="11.3984375" style="39" customWidth="1"/>
    <col min="10036" max="10036" width="0.5" style="39" customWidth="1"/>
    <col min="10037" max="10037" width="10.69921875" style="39" customWidth="1"/>
    <col min="10038" max="10038" width="0.5" style="39" customWidth="1"/>
    <col min="10039" max="10039" width="7.69921875" style="39" customWidth="1"/>
    <col min="10040" max="10040" width="11.69921875" style="39" customWidth="1"/>
    <col min="10041" max="10041" width="11.3984375" style="39" customWidth="1"/>
    <col min="10042" max="10042" width="0.5" style="39" customWidth="1"/>
    <col min="10043" max="10043" width="10.69921875" style="39" customWidth="1"/>
    <col min="10044" max="10044" width="0.5" style="39" customWidth="1"/>
    <col min="10045" max="10045" width="2.3984375" style="39" customWidth="1"/>
    <col min="10046" max="10046" width="7.69921875" style="39" customWidth="1"/>
    <col min="10047" max="10047" width="11.69921875" style="39" customWidth="1"/>
    <col min="10048" max="10048" width="11.3984375" style="39" customWidth="1"/>
    <col min="10049" max="10049" width="0.5" style="39" customWidth="1"/>
    <col min="10050" max="10050" width="10.69921875" style="39" customWidth="1"/>
    <col min="10051" max="10051" width="0.5" style="39" customWidth="1"/>
    <col min="10052" max="10052" width="2.3984375" style="39" customWidth="1"/>
    <col min="10053" max="10053" width="7.69921875" style="39" customWidth="1"/>
    <col min="10054" max="10054" width="11.69921875" style="39" customWidth="1"/>
    <col min="10055" max="10055" width="11.3984375" style="39" customWidth="1"/>
    <col min="10056" max="10056" width="0.5" style="39" customWidth="1"/>
    <col min="10057" max="10057" width="10.69921875" style="39" customWidth="1"/>
    <col min="10058" max="10058" width="0.5" style="39" customWidth="1"/>
    <col min="10059" max="10059" width="2.3984375" style="39" customWidth="1"/>
    <col min="10060" max="10060" width="7.69921875" style="39" customWidth="1"/>
    <col min="10061" max="10061" width="11.69921875" style="39" customWidth="1"/>
    <col min="10062" max="10062" width="11.3984375" style="39" customWidth="1"/>
    <col min="10063" max="10063" width="0.5" style="39" customWidth="1"/>
    <col min="10064" max="10064" width="10.69921875" style="39" customWidth="1"/>
    <col min="10065" max="10065" width="0.5" style="39" customWidth="1"/>
    <col min="10066" max="10066" width="7.69921875" style="39" customWidth="1"/>
    <col min="10067" max="10067" width="11.69921875" style="39" customWidth="1"/>
    <col min="10068" max="10068" width="11.3984375" style="39" customWidth="1"/>
    <col min="10069" max="10069" width="0.5" style="39" customWidth="1"/>
    <col min="10070" max="10070" width="10.69921875" style="39" customWidth="1"/>
    <col min="10071" max="10071" width="0.5" style="39" customWidth="1"/>
    <col min="10072" max="10072" width="2.3984375" style="39" customWidth="1"/>
    <col min="10073" max="10073" width="7.69921875" style="39" customWidth="1"/>
    <col min="10074" max="10074" width="11.69921875" style="39" customWidth="1"/>
    <col min="10075" max="10075" width="11.3984375" style="39" customWidth="1"/>
    <col min="10076" max="10076" width="0.5" style="39" customWidth="1"/>
    <col min="10077" max="10077" width="10.69921875" style="39" customWidth="1"/>
    <col min="10078" max="10078" width="0.5" style="39" customWidth="1"/>
    <col min="10079" max="10079" width="2.3984375" style="39" customWidth="1"/>
    <col min="10080" max="10080" width="7.69921875" style="39" customWidth="1"/>
    <col min="10081" max="10081" width="11.69921875" style="39" customWidth="1"/>
    <col min="10082" max="10082" width="11.3984375" style="39" customWidth="1"/>
    <col min="10083" max="10083" width="0.5" style="39" customWidth="1"/>
    <col min="10084" max="10084" width="10.69921875" style="39" customWidth="1"/>
    <col min="10085" max="10085" width="0.5" style="39" customWidth="1"/>
    <col min="10086" max="10086" width="2.3984375" style="39" customWidth="1"/>
    <col min="10087" max="10087" width="7.69921875" style="39" customWidth="1"/>
    <col min="10088" max="10088" width="11.69921875" style="39" customWidth="1"/>
    <col min="10089" max="10089" width="11.3984375" style="39" customWidth="1"/>
    <col min="10090" max="10090" width="0.5" style="39" customWidth="1"/>
    <col min="10091" max="10091" width="10.69921875" style="39" customWidth="1"/>
    <col min="10092" max="10092" width="0.5" style="39" customWidth="1"/>
    <col min="10093" max="10093" width="7.69921875" style="39" customWidth="1"/>
    <col min="10094" max="10094" width="11.69921875" style="39" customWidth="1"/>
    <col min="10095" max="10095" width="11.3984375" style="39" customWidth="1"/>
    <col min="10096" max="10096" width="0.5" style="39" customWidth="1"/>
    <col min="10097" max="10097" width="10.69921875" style="39" customWidth="1"/>
    <col min="10098" max="10098" width="0.5" style="39" customWidth="1"/>
    <col min="10099" max="10099" width="2.3984375" style="39" customWidth="1"/>
    <col min="10100" max="10100" width="7.69921875" style="39" customWidth="1"/>
    <col min="10101" max="10101" width="11.69921875" style="39" customWidth="1"/>
    <col min="10102" max="10102" width="11.3984375" style="39" customWidth="1"/>
    <col min="10103" max="10103" width="0.5" style="39" customWidth="1"/>
    <col min="10104" max="10104" width="10.69921875" style="39" customWidth="1"/>
    <col min="10105" max="10105" width="0.5" style="39" customWidth="1"/>
    <col min="10106" max="10106" width="2.3984375" style="39" customWidth="1"/>
    <col min="10107" max="10107" width="7.69921875" style="39" customWidth="1"/>
    <col min="10108" max="10108" width="11.69921875" style="39" customWidth="1"/>
    <col min="10109" max="10109" width="11.3984375" style="39" customWidth="1"/>
    <col min="10110" max="10110" width="0.5" style="39" customWidth="1"/>
    <col min="10111" max="10111" width="10.69921875" style="39" customWidth="1"/>
    <col min="10112" max="10112" width="0.5" style="39" customWidth="1"/>
    <col min="10113" max="10113" width="2.3984375" style="39" customWidth="1"/>
    <col min="10114" max="10114" width="7.69921875" style="39" customWidth="1"/>
    <col min="10115" max="10115" width="11.69921875" style="39" customWidth="1"/>
    <col min="10116" max="10116" width="11.3984375" style="39" customWidth="1"/>
    <col min="10117" max="10117" width="0.5" style="39" customWidth="1"/>
    <col min="10118" max="10118" width="10.69921875" style="39" customWidth="1"/>
    <col min="10119" max="10119" width="0.5" style="39" customWidth="1"/>
    <col min="10120" max="10240" width="9" style="39"/>
    <col min="10241" max="10241" width="7.69921875" style="39" customWidth="1"/>
    <col min="10242" max="10242" width="11.69921875" style="39" customWidth="1"/>
    <col min="10243" max="10243" width="11.3984375" style="39" customWidth="1"/>
    <col min="10244" max="10244" width="0.5" style="39" customWidth="1"/>
    <col min="10245" max="10245" width="10.69921875" style="39" customWidth="1"/>
    <col min="10246" max="10246" width="0.5" style="39" customWidth="1"/>
    <col min="10247" max="10247" width="2.3984375" style="39" customWidth="1"/>
    <col min="10248" max="10248" width="7.69921875" style="39" customWidth="1"/>
    <col min="10249" max="10249" width="11.69921875" style="39" customWidth="1"/>
    <col min="10250" max="10250" width="11.3984375" style="39" customWidth="1"/>
    <col min="10251" max="10251" width="0.5" style="39" customWidth="1"/>
    <col min="10252" max="10252" width="10.69921875" style="39" customWidth="1"/>
    <col min="10253" max="10253" width="0.5" style="39" customWidth="1"/>
    <col min="10254" max="10254" width="2.3984375" style="39" customWidth="1"/>
    <col min="10255" max="10255" width="7.69921875" style="39" customWidth="1"/>
    <col min="10256" max="10256" width="11.69921875" style="39" customWidth="1"/>
    <col min="10257" max="10257" width="11.3984375" style="39" customWidth="1"/>
    <col min="10258" max="10258" width="0.5" style="39" customWidth="1"/>
    <col min="10259" max="10259" width="10.69921875" style="39" customWidth="1"/>
    <col min="10260" max="10260" width="0.5" style="39" customWidth="1"/>
    <col min="10261" max="10261" width="2.3984375" style="39" customWidth="1"/>
    <col min="10262" max="10262" width="7.69921875" style="39" customWidth="1"/>
    <col min="10263" max="10263" width="11.69921875" style="39" customWidth="1"/>
    <col min="10264" max="10264" width="11.3984375" style="39" customWidth="1"/>
    <col min="10265" max="10265" width="0.5" style="39" customWidth="1"/>
    <col min="10266" max="10266" width="10.69921875" style="39" customWidth="1"/>
    <col min="10267" max="10267" width="0.5" style="39" customWidth="1"/>
    <col min="10268" max="10268" width="7.69921875" style="39" customWidth="1"/>
    <col min="10269" max="10269" width="11.69921875" style="39" customWidth="1"/>
    <col min="10270" max="10270" width="11.3984375" style="39" customWidth="1"/>
    <col min="10271" max="10271" width="0.5" style="39" customWidth="1"/>
    <col min="10272" max="10272" width="10.69921875" style="39" customWidth="1"/>
    <col min="10273" max="10273" width="0.5" style="39" customWidth="1"/>
    <col min="10274" max="10274" width="2.3984375" style="39" customWidth="1"/>
    <col min="10275" max="10275" width="7.69921875" style="39" customWidth="1"/>
    <col min="10276" max="10276" width="11.69921875" style="39" customWidth="1"/>
    <col min="10277" max="10277" width="11.3984375" style="39" customWidth="1"/>
    <col min="10278" max="10278" width="0.5" style="39" customWidth="1"/>
    <col min="10279" max="10279" width="10.69921875" style="39" customWidth="1"/>
    <col min="10280" max="10280" width="0.5" style="39" customWidth="1"/>
    <col min="10281" max="10281" width="2.3984375" style="39" customWidth="1"/>
    <col min="10282" max="10282" width="7.69921875" style="39" customWidth="1"/>
    <col min="10283" max="10283" width="11.69921875" style="39" customWidth="1"/>
    <col min="10284" max="10284" width="11.3984375" style="39" customWidth="1"/>
    <col min="10285" max="10285" width="0.5" style="39" customWidth="1"/>
    <col min="10286" max="10286" width="10.69921875" style="39" customWidth="1"/>
    <col min="10287" max="10287" width="0.5" style="39" customWidth="1"/>
    <col min="10288" max="10288" width="2.3984375" style="39" customWidth="1"/>
    <col min="10289" max="10289" width="7.69921875" style="39" customWidth="1"/>
    <col min="10290" max="10290" width="11.69921875" style="39" customWidth="1"/>
    <col min="10291" max="10291" width="11.3984375" style="39" customWidth="1"/>
    <col min="10292" max="10292" width="0.5" style="39" customWidth="1"/>
    <col min="10293" max="10293" width="10.69921875" style="39" customWidth="1"/>
    <col min="10294" max="10294" width="0.5" style="39" customWidth="1"/>
    <col min="10295" max="10295" width="7.69921875" style="39" customWidth="1"/>
    <col min="10296" max="10296" width="11.69921875" style="39" customWidth="1"/>
    <col min="10297" max="10297" width="11.3984375" style="39" customWidth="1"/>
    <col min="10298" max="10298" width="0.5" style="39" customWidth="1"/>
    <col min="10299" max="10299" width="10.69921875" style="39" customWidth="1"/>
    <col min="10300" max="10300" width="0.5" style="39" customWidth="1"/>
    <col min="10301" max="10301" width="2.3984375" style="39" customWidth="1"/>
    <col min="10302" max="10302" width="7.69921875" style="39" customWidth="1"/>
    <col min="10303" max="10303" width="11.69921875" style="39" customWidth="1"/>
    <col min="10304" max="10304" width="11.3984375" style="39" customWidth="1"/>
    <col min="10305" max="10305" width="0.5" style="39" customWidth="1"/>
    <col min="10306" max="10306" width="10.69921875" style="39" customWidth="1"/>
    <col min="10307" max="10307" width="0.5" style="39" customWidth="1"/>
    <col min="10308" max="10308" width="2.3984375" style="39" customWidth="1"/>
    <col min="10309" max="10309" width="7.69921875" style="39" customWidth="1"/>
    <col min="10310" max="10310" width="11.69921875" style="39" customWidth="1"/>
    <col min="10311" max="10311" width="11.3984375" style="39" customWidth="1"/>
    <col min="10312" max="10312" width="0.5" style="39" customWidth="1"/>
    <col min="10313" max="10313" width="10.69921875" style="39" customWidth="1"/>
    <col min="10314" max="10314" width="0.5" style="39" customWidth="1"/>
    <col min="10315" max="10315" width="2.3984375" style="39" customWidth="1"/>
    <col min="10316" max="10316" width="7.69921875" style="39" customWidth="1"/>
    <col min="10317" max="10317" width="11.69921875" style="39" customWidth="1"/>
    <col min="10318" max="10318" width="11.3984375" style="39" customWidth="1"/>
    <col min="10319" max="10319" width="0.5" style="39" customWidth="1"/>
    <col min="10320" max="10320" width="10.69921875" style="39" customWidth="1"/>
    <col min="10321" max="10321" width="0.5" style="39" customWidth="1"/>
    <col min="10322" max="10322" width="7.69921875" style="39" customWidth="1"/>
    <col min="10323" max="10323" width="11.69921875" style="39" customWidth="1"/>
    <col min="10324" max="10324" width="11.3984375" style="39" customWidth="1"/>
    <col min="10325" max="10325" width="0.5" style="39" customWidth="1"/>
    <col min="10326" max="10326" width="10.69921875" style="39" customWidth="1"/>
    <col min="10327" max="10327" width="0.5" style="39" customWidth="1"/>
    <col min="10328" max="10328" width="2.3984375" style="39" customWidth="1"/>
    <col min="10329" max="10329" width="7.69921875" style="39" customWidth="1"/>
    <col min="10330" max="10330" width="11.69921875" style="39" customWidth="1"/>
    <col min="10331" max="10331" width="11.3984375" style="39" customWidth="1"/>
    <col min="10332" max="10332" width="0.5" style="39" customWidth="1"/>
    <col min="10333" max="10333" width="10.69921875" style="39" customWidth="1"/>
    <col min="10334" max="10334" width="0.5" style="39" customWidth="1"/>
    <col min="10335" max="10335" width="2.3984375" style="39" customWidth="1"/>
    <col min="10336" max="10336" width="7.69921875" style="39" customWidth="1"/>
    <col min="10337" max="10337" width="11.69921875" style="39" customWidth="1"/>
    <col min="10338" max="10338" width="11.3984375" style="39" customWidth="1"/>
    <col min="10339" max="10339" width="0.5" style="39" customWidth="1"/>
    <col min="10340" max="10340" width="10.69921875" style="39" customWidth="1"/>
    <col min="10341" max="10341" width="0.5" style="39" customWidth="1"/>
    <col min="10342" max="10342" width="2.3984375" style="39" customWidth="1"/>
    <col min="10343" max="10343" width="7.69921875" style="39" customWidth="1"/>
    <col min="10344" max="10344" width="11.69921875" style="39" customWidth="1"/>
    <col min="10345" max="10345" width="11.3984375" style="39" customWidth="1"/>
    <col min="10346" max="10346" width="0.5" style="39" customWidth="1"/>
    <col min="10347" max="10347" width="10.69921875" style="39" customWidth="1"/>
    <col min="10348" max="10348" width="0.5" style="39" customWidth="1"/>
    <col min="10349" max="10349" width="7.69921875" style="39" customWidth="1"/>
    <col min="10350" max="10350" width="11.69921875" style="39" customWidth="1"/>
    <col min="10351" max="10351" width="11.3984375" style="39" customWidth="1"/>
    <col min="10352" max="10352" width="0.5" style="39" customWidth="1"/>
    <col min="10353" max="10353" width="10.69921875" style="39" customWidth="1"/>
    <col min="10354" max="10354" width="0.5" style="39" customWidth="1"/>
    <col min="10355" max="10355" width="2.3984375" style="39" customWidth="1"/>
    <col min="10356" max="10356" width="7.69921875" style="39" customWidth="1"/>
    <col min="10357" max="10357" width="11.69921875" style="39" customWidth="1"/>
    <col min="10358" max="10358" width="11.3984375" style="39" customWidth="1"/>
    <col min="10359" max="10359" width="0.5" style="39" customWidth="1"/>
    <col min="10360" max="10360" width="10.69921875" style="39" customWidth="1"/>
    <col min="10361" max="10361" width="0.5" style="39" customWidth="1"/>
    <col min="10362" max="10362" width="2.3984375" style="39" customWidth="1"/>
    <col min="10363" max="10363" width="7.69921875" style="39" customWidth="1"/>
    <col min="10364" max="10364" width="11.69921875" style="39" customWidth="1"/>
    <col min="10365" max="10365" width="11.3984375" style="39" customWidth="1"/>
    <col min="10366" max="10366" width="0.5" style="39" customWidth="1"/>
    <col min="10367" max="10367" width="10.69921875" style="39" customWidth="1"/>
    <col min="10368" max="10368" width="0.5" style="39" customWidth="1"/>
    <col min="10369" max="10369" width="2.3984375" style="39" customWidth="1"/>
    <col min="10370" max="10370" width="7.69921875" style="39" customWidth="1"/>
    <col min="10371" max="10371" width="11.69921875" style="39" customWidth="1"/>
    <col min="10372" max="10372" width="11.3984375" style="39" customWidth="1"/>
    <col min="10373" max="10373" width="0.5" style="39" customWidth="1"/>
    <col min="10374" max="10374" width="10.69921875" style="39" customWidth="1"/>
    <col min="10375" max="10375" width="0.5" style="39" customWidth="1"/>
    <col min="10376" max="10496" width="9" style="39"/>
    <col min="10497" max="10497" width="7.69921875" style="39" customWidth="1"/>
    <col min="10498" max="10498" width="11.69921875" style="39" customWidth="1"/>
    <col min="10499" max="10499" width="11.3984375" style="39" customWidth="1"/>
    <col min="10500" max="10500" width="0.5" style="39" customWidth="1"/>
    <col min="10501" max="10501" width="10.69921875" style="39" customWidth="1"/>
    <col min="10502" max="10502" width="0.5" style="39" customWidth="1"/>
    <col min="10503" max="10503" width="2.3984375" style="39" customWidth="1"/>
    <col min="10504" max="10504" width="7.69921875" style="39" customWidth="1"/>
    <col min="10505" max="10505" width="11.69921875" style="39" customWidth="1"/>
    <col min="10506" max="10506" width="11.3984375" style="39" customWidth="1"/>
    <col min="10507" max="10507" width="0.5" style="39" customWidth="1"/>
    <col min="10508" max="10508" width="10.69921875" style="39" customWidth="1"/>
    <col min="10509" max="10509" width="0.5" style="39" customWidth="1"/>
    <col min="10510" max="10510" width="2.3984375" style="39" customWidth="1"/>
    <col min="10511" max="10511" width="7.69921875" style="39" customWidth="1"/>
    <col min="10512" max="10512" width="11.69921875" style="39" customWidth="1"/>
    <col min="10513" max="10513" width="11.3984375" style="39" customWidth="1"/>
    <col min="10514" max="10514" width="0.5" style="39" customWidth="1"/>
    <col min="10515" max="10515" width="10.69921875" style="39" customWidth="1"/>
    <col min="10516" max="10516" width="0.5" style="39" customWidth="1"/>
    <col min="10517" max="10517" width="2.3984375" style="39" customWidth="1"/>
    <col min="10518" max="10518" width="7.69921875" style="39" customWidth="1"/>
    <col min="10519" max="10519" width="11.69921875" style="39" customWidth="1"/>
    <col min="10520" max="10520" width="11.3984375" style="39" customWidth="1"/>
    <col min="10521" max="10521" width="0.5" style="39" customWidth="1"/>
    <col min="10522" max="10522" width="10.69921875" style="39" customWidth="1"/>
    <col min="10523" max="10523" width="0.5" style="39" customWidth="1"/>
    <col min="10524" max="10524" width="7.69921875" style="39" customWidth="1"/>
    <col min="10525" max="10525" width="11.69921875" style="39" customWidth="1"/>
    <col min="10526" max="10526" width="11.3984375" style="39" customWidth="1"/>
    <col min="10527" max="10527" width="0.5" style="39" customWidth="1"/>
    <col min="10528" max="10528" width="10.69921875" style="39" customWidth="1"/>
    <col min="10529" max="10529" width="0.5" style="39" customWidth="1"/>
    <col min="10530" max="10530" width="2.3984375" style="39" customWidth="1"/>
    <col min="10531" max="10531" width="7.69921875" style="39" customWidth="1"/>
    <col min="10532" max="10532" width="11.69921875" style="39" customWidth="1"/>
    <col min="10533" max="10533" width="11.3984375" style="39" customWidth="1"/>
    <col min="10534" max="10534" width="0.5" style="39" customWidth="1"/>
    <col min="10535" max="10535" width="10.69921875" style="39" customWidth="1"/>
    <col min="10536" max="10536" width="0.5" style="39" customWidth="1"/>
    <col min="10537" max="10537" width="2.3984375" style="39" customWidth="1"/>
    <col min="10538" max="10538" width="7.69921875" style="39" customWidth="1"/>
    <col min="10539" max="10539" width="11.69921875" style="39" customWidth="1"/>
    <col min="10540" max="10540" width="11.3984375" style="39" customWidth="1"/>
    <col min="10541" max="10541" width="0.5" style="39" customWidth="1"/>
    <col min="10542" max="10542" width="10.69921875" style="39" customWidth="1"/>
    <col min="10543" max="10543" width="0.5" style="39" customWidth="1"/>
    <col min="10544" max="10544" width="2.3984375" style="39" customWidth="1"/>
    <col min="10545" max="10545" width="7.69921875" style="39" customWidth="1"/>
    <col min="10546" max="10546" width="11.69921875" style="39" customWidth="1"/>
    <col min="10547" max="10547" width="11.3984375" style="39" customWidth="1"/>
    <col min="10548" max="10548" width="0.5" style="39" customWidth="1"/>
    <col min="10549" max="10549" width="10.69921875" style="39" customWidth="1"/>
    <col min="10550" max="10550" width="0.5" style="39" customWidth="1"/>
    <col min="10551" max="10551" width="7.69921875" style="39" customWidth="1"/>
    <col min="10552" max="10552" width="11.69921875" style="39" customWidth="1"/>
    <col min="10553" max="10553" width="11.3984375" style="39" customWidth="1"/>
    <col min="10554" max="10554" width="0.5" style="39" customWidth="1"/>
    <col min="10555" max="10555" width="10.69921875" style="39" customWidth="1"/>
    <col min="10556" max="10556" width="0.5" style="39" customWidth="1"/>
    <col min="10557" max="10557" width="2.3984375" style="39" customWidth="1"/>
    <col min="10558" max="10558" width="7.69921875" style="39" customWidth="1"/>
    <col min="10559" max="10559" width="11.69921875" style="39" customWidth="1"/>
    <col min="10560" max="10560" width="11.3984375" style="39" customWidth="1"/>
    <col min="10561" max="10561" width="0.5" style="39" customWidth="1"/>
    <col min="10562" max="10562" width="10.69921875" style="39" customWidth="1"/>
    <col min="10563" max="10563" width="0.5" style="39" customWidth="1"/>
    <col min="10564" max="10564" width="2.3984375" style="39" customWidth="1"/>
    <col min="10565" max="10565" width="7.69921875" style="39" customWidth="1"/>
    <col min="10566" max="10566" width="11.69921875" style="39" customWidth="1"/>
    <col min="10567" max="10567" width="11.3984375" style="39" customWidth="1"/>
    <col min="10568" max="10568" width="0.5" style="39" customWidth="1"/>
    <col min="10569" max="10569" width="10.69921875" style="39" customWidth="1"/>
    <col min="10570" max="10570" width="0.5" style="39" customWidth="1"/>
    <col min="10571" max="10571" width="2.3984375" style="39" customWidth="1"/>
    <col min="10572" max="10572" width="7.69921875" style="39" customWidth="1"/>
    <col min="10573" max="10573" width="11.69921875" style="39" customWidth="1"/>
    <col min="10574" max="10574" width="11.3984375" style="39" customWidth="1"/>
    <col min="10575" max="10575" width="0.5" style="39" customWidth="1"/>
    <col min="10576" max="10576" width="10.69921875" style="39" customWidth="1"/>
    <col min="10577" max="10577" width="0.5" style="39" customWidth="1"/>
    <col min="10578" max="10578" width="7.69921875" style="39" customWidth="1"/>
    <col min="10579" max="10579" width="11.69921875" style="39" customWidth="1"/>
    <col min="10580" max="10580" width="11.3984375" style="39" customWidth="1"/>
    <col min="10581" max="10581" width="0.5" style="39" customWidth="1"/>
    <col min="10582" max="10582" width="10.69921875" style="39" customWidth="1"/>
    <col min="10583" max="10583" width="0.5" style="39" customWidth="1"/>
    <col min="10584" max="10584" width="2.3984375" style="39" customWidth="1"/>
    <col min="10585" max="10585" width="7.69921875" style="39" customWidth="1"/>
    <col min="10586" max="10586" width="11.69921875" style="39" customWidth="1"/>
    <col min="10587" max="10587" width="11.3984375" style="39" customWidth="1"/>
    <col min="10588" max="10588" width="0.5" style="39" customWidth="1"/>
    <col min="10589" max="10589" width="10.69921875" style="39" customWidth="1"/>
    <col min="10590" max="10590" width="0.5" style="39" customWidth="1"/>
    <col min="10591" max="10591" width="2.3984375" style="39" customWidth="1"/>
    <col min="10592" max="10592" width="7.69921875" style="39" customWidth="1"/>
    <col min="10593" max="10593" width="11.69921875" style="39" customWidth="1"/>
    <col min="10594" max="10594" width="11.3984375" style="39" customWidth="1"/>
    <col min="10595" max="10595" width="0.5" style="39" customWidth="1"/>
    <col min="10596" max="10596" width="10.69921875" style="39" customWidth="1"/>
    <col min="10597" max="10597" width="0.5" style="39" customWidth="1"/>
    <col min="10598" max="10598" width="2.3984375" style="39" customWidth="1"/>
    <col min="10599" max="10599" width="7.69921875" style="39" customWidth="1"/>
    <col min="10600" max="10600" width="11.69921875" style="39" customWidth="1"/>
    <col min="10601" max="10601" width="11.3984375" style="39" customWidth="1"/>
    <col min="10602" max="10602" width="0.5" style="39" customWidth="1"/>
    <col min="10603" max="10603" width="10.69921875" style="39" customWidth="1"/>
    <col min="10604" max="10604" width="0.5" style="39" customWidth="1"/>
    <col min="10605" max="10605" width="7.69921875" style="39" customWidth="1"/>
    <col min="10606" max="10606" width="11.69921875" style="39" customWidth="1"/>
    <col min="10607" max="10607" width="11.3984375" style="39" customWidth="1"/>
    <col min="10608" max="10608" width="0.5" style="39" customWidth="1"/>
    <col min="10609" max="10609" width="10.69921875" style="39" customWidth="1"/>
    <col min="10610" max="10610" width="0.5" style="39" customWidth="1"/>
    <col min="10611" max="10611" width="2.3984375" style="39" customWidth="1"/>
    <col min="10612" max="10612" width="7.69921875" style="39" customWidth="1"/>
    <col min="10613" max="10613" width="11.69921875" style="39" customWidth="1"/>
    <col min="10614" max="10614" width="11.3984375" style="39" customWidth="1"/>
    <col min="10615" max="10615" width="0.5" style="39" customWidth="1"/>
    <col min="10616" max="10616" width="10.69921875" style="39" customWidth="1"/>
    <col min="10617" max="10617" width="0.5" style="39" customWidth="1"/>
    <col min="10618" max="10618" width="2.3984375" style="39" customWidth="1"/>
    <col min="10619" max="10619" width="7.69921875" style="39" customWidth="1"/>
    <col min="10620" max="10620" width="11.69921875" style="39" customWidth="1"/>
    <col min="10621" max="10621" width="11.3984375" style="39" customWidth="1"/>
    <col min="10622" max="10622" width="0.5" style="39" customWidth="1"/>
    <col min="10623" max="10623" width="10.69921875" style="39" customWidth="1"/>
    <col min="10624" max="10624" width="0.5" style="39" customWidth="1"/>
    <col min="10625" max="10625" width="2.3984375" style="39" customWidth="1"/>
    <col min="10626" max="10626" width="7.69921875" style="39" customWidth="1"/>
    <col min="10627" max="10627" width="11.69921875" style="39" customWidth="1"/>
    <col min="10628" max="10628" width="11.3984375" style="39" customWidth="1"/>
    <col min="10629" max="10629" width="0.5" style="39" customWidth="1"/>
    <col min="10630" max="10630" width="10.69921875" style="39" customWidth="1"/>
    <col min="10631" max="10631" width="0.5" style="39" customWidth="1"/>
    <col min="10632" max="10752" width="9" style="39"/>
    <col min="10753" max="10753" width="7.69921875" style="39" customWidth="1"/>
    <col min="10754" max="10754" width="11.69921875" style="39" customWidth="1"/>
    <col min="10755" max="10755" width="11.3984375" style="39" customWidth="1"/>
    <col min="10756" max="10756" width="0.5" style="39" customWidth="1"/>
    <col min="10757" max="10757" width="10.69921875" style="39" customWidth="1"/>
    <col min="10758" max="10758" width="0.5" style="39" customWidth="1"/>
    <col min="10759" max="10759" width="2.3984375" style="39" customWidth="1"/>
    <col min="10760" max="10760" width="7.69921875" style="39" customWidth="1"/>
    <col min="10761" max="10761" width="11.69921875" style="39" customWidth="1"/>
    <col min="10762" max="10762" width="11.3984375" style="39" customWidth="1"/>
    <col min="10763" max="10763" width="0.5" style="39" customWidth="1"/>
    <col min="10764" max="10764" width="10.69921875" style="39" customWidth="1"/>
    <col min="10765" max="10765" width="0.5" style="39" customWidth="1"/>
    <col min="10766" max="10766" width="2.3984375" style="39" customWidth="1"/>
    <col min="10767" max="10767" width="7.69921875" style="39" customWidth="1"/>
    <col min="10768" max="10768" width="11.69921875" style="39" customWidth="1"/>
    <col min="10769" max="10769" width="11.3984375" style="39" customWidth="1"/>
    <col min="10770" max="10770" width="0.5" style="39" customWidth="1"/>
    <col min="10771" max="10771" width="10.69921875" style="39" customWidth="1"/>
    <col min="10772" max="10772" width="0.5" style="39" customWidth="1"/>
    <col min="10773" max="10773" width="2.3984375" style="39" customWidth="1"/>
    <col min="10774" max="10774" width="7.69921875" style="39" customWidth="1"/>
    <col min="10775" max="10775" width="11.69921875" style="39" customWidth="1"/>
    <col min="10776" max="10776" width="11.3984375" style="39" customWidth="1"/>
    <col min="10777" max="10777" width="0.5" style="39" customWidth="1"/>
    <col min="10778" max="10778" width="10.69921875" style="39" customWidth="1"/>
    <col min="10779" max="10779" width="0.5" style="39" customWidth="1"/>
    <col min="10780" max="10780" width="7.69921875" style="39" customWidth="1"/>
    <col min="10781" max="10781" width="11.69921875" style="39" customWidth="1"/>
    <col min="10782" max="10782" width="11.3984375" style="39" customWidth="1"/>
    <col min="10783" max="10783" width="0.5" style="39" customWidth="1"/>
    <col min="10784" max="10784" width="10.69921875" style="39" customWidth="1"/>
    <col min="10785" max="10785" width="0.5" style="39" customWidth="1"/>
    <col min="10786" max="10786" width="2.3984375" style="39" customWidth="1"/>
    <col min="10787" max="10787" width="7.69921875" style="39" customWidth="1"/>
    <col min="10788" max="10788" width="11.69921875" style="39" customWidth="1"/>
    <col min="10789" max="10789" width="11.3984375" style="39" customWidth="1"/>
    <col min="10790" max="10790" width="0.5" style="39" customWidth="1"/>
    <col min="10791" max="10791" width="10.69921875" style="39" customWidth="1"/>
    <col min="10792" max="10792" width="0.5" style="39" customWidth="1"/>
    <col min="10793" max="10793" width="2.3984375" style="39" customWidth="1"/>
    <col min="10794" max="10794" width="7.69921875" style="39" customWidth="1"/>
    <col min="10795" max="10795" width="11.69921875" style="39" customWidth="1"/>
    <col min="10796" max="10796" width="11.3984375" style="39" customWidth="1"/>
    <col min="10797" max="10797" width="0.5" style="39" customWidth="1"/>
    <col min="10798" max="10798" width="10.69921875" style="39" customWidth="1"/>
    <col min="10799" max="10799" width="0.5" style="39" customWidth="1"/>
    <col min="10800" max="10800" width="2.3984375" style="39" customWidth="1"/>
    <col min="10801" max="10801" width="7.69921875" style="39" customWidth="1"/>
    <col min="10802" max="10802" width="11.69921875" style="39" customWidth="1"/>
    <col min="10803" max="10803" width="11.3984375" style="39" customWidth="1"/>
    <col min="10804" max="10804" width="0.5" style="39" customWidth="1"/>
    <col min="10805" max="10805" width="10.69921875" style="39" customWidth="1"/>
    <col min="10806" max="10806" width="0.5" style="39" customWidth="1"/>
    <col min="10807" max="10807" width="7.69921875" style="39" customWidth="1"/>
    <col min="10808" max="10808" width="11.69921875" style="39" customWidth="1"/>
    <col min="10809" max="10809" width="11.3984375" style="39" customWidth="1"/>
    <col min="10810" max="10810" width="0.5" style="39" customWidth="1"/>
    <col min="10811" max="10811" width="10.69921875" style="39" customWidth="1"/>
    <col min="10812" max="10812" width="0.5" style="39" customWidth="1"/>
    <col min="10813" max="10813" width="2.3984375" style="39" customWidth="1"/>
    <col min="10814" max="10814" width="7.69921875" style="39" customWidth="1"/>
    <col min="10815" max="10815" width="11.69921875" style="39" customWidth="1"/>
    <col min="10816" max="10816" width="11.3984375" style="39" customWidth="1"/>
    <col min="10817" max="10817" width="0.5" style="39" customWidth="1"/>
    <col min="10818" max="10818" width="10.69921875" style="39" customWidth="1"/>
    <col min="10819" max="10819" width="0.5" style="39" customWidth="1"/>
    <col min="10820" max="10820" width="2.3984375" style="39" customWidth="1"/>
    <col min="10821" max="10821" width="7.69921875" style="39" customWidth="1"/>
    <col min="10822" max="10822" width="11.69921875" style="39" customWidth="1"/>
    <col min="10823" max="10823" width="11.3984375" style="39" customWidth="1"/>
    <col min="10824" max="10824" width="0.5" style="39" customWidth="1"/>
    <col min="10825" max="10825" width="10.69921875" style="39" customWidth="1"/>
    <col min="10826" max="10826" width="0.5" style="39" customWidth="1"/>
    <col min="10827" max="10827" width="2.3984375" style="39" customWidth="1"/>
    <col min="10828" max="10828" width="7.69921875" style="39" customWidth="1"/>
    <col min="10829" max="10829" width="11.69921875" style="39" customWidth="1"/>
    <col min="10830" max="10830" width="11.3984375" style="39" customWidth="1"/>
    <col min="10831" max="10831" width="0.5" style="39" customWidth="1"/>
    <col min="10832" max="10832" width="10.69921875" style="39" customWidth="1"/>
    <col min="10833" max="10833" width="0.5" style="39" customWidth="1"/>
    <col min="10834" max="10834" width="7.69921875" style="39" customWidth="1"/>
    <col min="10835" max="10835" width="11.69921875" style="39" customWidth="1"/>
    <col min="10836" max="10836" width="11.3984375" style="39" customWidth="1"/>
    <col min="10837" max="10837" width="0.5" style="39" customWidth="1"/>
    <col min="10838" max="10838" width="10.69921875" style="39" customWidth="1"/>
    <col min="10839" max="10839" width="0.5" style="39" customWidth="1"/>
    <col min="10840" max="10840" width="2.3984375" style="39" customWidth="1"/>
    <col min="10841" max="10841" width="7.69921875" style="39" customWidth="1"/>
    <col min="10842" max="10842" width="11.69921875" style="39" customWidth="1"/>
    <col min="10843" max="10843" width="11.3984375" style="39" customWidth="1"/>
    <col min="10844" max="10844" width="0.5" style="39" customWidth="1"/>
    <col min="10845" max="10845" width="10.69921875" style="39" customWidth="1"/>
    <col min="10846" max="10846" width="0.5" style="39" customWidth="1"/>
    <col min="10847" max="10847" width="2.3984375" style="39" customWidth="1"/>
    <col min="10848" max="10848" width="7.69921875" style="39" customWidth="1"/>
    <col min="10849" max="10849" width="11.69921875" style="39" customWidth="1"/>
    <col min="10850" max="10850" width="11.3984375" style="39" customWidth="1"/>
    <col min="10851" max="10851" width="0.5" style="39" customWidth="1"/>
    <col min="10852" max="10852" width="10.69921875" style="39" customWidth="1"/>
    <col min="10853" max="10853" width="0.5" style="39" customWidth="1"/>
    <col min="10854" max="10854" width="2.3984375" style="39" customWidth="1"/>
    <col min="10855" max="10855" width="7.69921875" style="39" customWidth="1"/>
    <col min="10856" max="10856" width="11.69921875" style="39" customWidth="1"/>
    <col min="10857" max="10857" width="11.3984375" style="39" customWidth="1"/>
    <col min="10858" max="10858" width="0.5" style="39" customWidth="1"/>
    <col min="10859" max="10859" width="10.69921875" style="39" customWidth="1"/>
    <col min="10860" max="10860" width="0.5" style="39" customWidth="1"/>
    <col min="10861" max="10861" width="7.69921875" style="39" customWidth="1"/>
    <col min="10862" max="10862" width="11.69921875" style="39" customWidth="1"/>
    <col min="10863" max="10863" width="11.3984375" style="39" customWidth="1"/>
    <col min="10864" max="10864" width="0.5" style="39" customWidth="1"/>
    <col min="10865" max="10865" width="10.69921875" style="39" customWidth="1"/>
    <col min="10866" max="10866" width="0.5" style="39" customWidth="1"/>
    <col min="10867" max="10867" width="2.3984375" style="39" customWidth="1"/>
    <col min="10868" max="10868" width="7.69921875" style="39" customWidth="1"/>
    <col min="10869" max="10869" width="11.69921875" style="39" customWidth="1"/>
    <col min="10870" max="10870" width="11.3984375" style="39" customWidth="1"/>
    <col min="10871" max="10871" width="0.5" style="39" customWidth="1"/>
    <col min="10872" max="10872" width="10.69921875" style="39" customWidth="1"/>
    <col min="10873" max="10873" width="0.5" style="39" customWidth="1"/>
    <col min="10874" max="10874" width="2.3984375" style="39" customWidth="1"/>
    <col min="10875" max="10875" width="7.69921875" style="39" customWidth="1"/>
    <col min="10876" max="10876" width="11.69921875" style="39" customWidth="1"/>
    <col min="10877" max="10877" width="11.3984375" style="39" customWidth="1"/>
    <col min="10878" max="10878" width="0.5" style="39" customWidth="1"/>
    <col min="10879" max="10879" width="10.69921875" style="39" customWidth="1"/>
    <col min="10880" max="10880" width="0.5" style="39" customWidth="1"/>
    <col min="10881" max="10881" width="2.3984375" style="39" customWidth="1"/>
    <col min="10882" max="10882" width="7.69921875" style="39" customWidth="1"/>
    <col min="10883" max="10883" width="11.69921875" style="39" customWidth="1"/>
    <col min="10884" max="10884" width="11.3984375" style="39" customWidth="1"/>
    <col min="10885" max="10885" width="0.5" style="39" customWidth="1"/>
    <col min="10886" max="10886" width="10.69921875" style="39" customWidth="1"/>
    <col min="10887" max="10887" width="0.5" style="39" customWidth="1"/>
    <col min="10888" max="11008" width="9" style="39"/>
    <col min="11009" max="11009" width="7.69921875" style="39" customWidth="1"/>
    <col min="11010" max="11010" width="11.69921875" style="39" customWidth="1"/>
    <col min="11011" max="11011" width="11.3984375" style="39" customWidth="1"/>
    <col min="11012" max="11012" width="0.5" style="39" customWidth="1"/>
    <col min="11013" max="11013" width="10.69921875" style="39" customWidth="1"/>
    <col min="11014" max="11014" width="0.5" style="39" customWidth="1"/>
    <col min="11015" max="11015" width="2.3984375" style="39" customWidth="1"/>
    <col min="11016" max="11016" width="7.69921875" style="39" customWidth="1"/>
    <col min="11017" max="11017" width="11.69921875" style="39" customWidth="1"/>
    <col min="11018" max="11018" width="11.3984375" style="39" customWidth="1"/>
    <col min="11019" max="11019" width="0.5" style="39" customWidth="1"/>
    <col min="11020" max="11020" width="10.69921875" style="39" customWidth="1"/>
    <col min="11021" max="11021" width="0.5" style="39" customWidth="1"/>
    <col min="11022" max="11022" width="2.3984375" style="39" customWidth="1"/>
    <col min="11023" max="11023" width="7.69921875" style="39" customWidth="1"/>
    <col min="11024" max="11024" width="11.69921875" style="39" customWidth="1"/>
    <col min="11025" max="11025" width="11.3984375" style="39" customWidth="1"/>
    <col min="11026" max="11026" width="0.5" style="39" customWidth="1"/>
    <col min="11027" max="11027" width="10.69921875" style="39" customWidth="1"/>
    <col min="11028" max="11028" width="0.5" style="39" customWidth="1"/>
    <col min="11029" max="11029" width="2.3984375" style="39" customWidth="1"/>
    <col min="11030" max="11030" width="7.69921875" style="39" customWidth="1"/>
    <col min="11031" max="11031" width="11.69921875" style="39" customWidth="1"/>
    <col min="11032" max="11032" width="11.3984375" style="39" customWidth="1"/>
    <col min="11033" max="11033" width="0.5" style="39" customWidth="1"/>
    <col min="11034" max="11034" width="10.69921875" style="39" customWidth="1"/>
    <col min="11035" max="11035" width="0.5" style="39" customWidth="1"/>
    <col min="11036" max="11036" width="7.69921875" style="39" customWidth="1"/>
    <col min="11037" max="11037" width="11.69921875" style="39" customWidth="1"/>
    <col min="11038" max="11038" width="11.3984375" style="39" customWidth="1"/>
    <col min="11039" max="11039" width="0.5" style="39" customWidth="1"/>
    <col min="11040" max="11040" width="10.69921875" style="39" customWidth="1"/>
    <col min="11041" max="11041" width="0.5" style="39" customWidth="1"/>
    <col min="11042" max="11042" width="2.3984375" style="39" customWidth="1"/>
    <col min="11043" max="11043" width="7.69921875" style="39" customWidth="1"/>
    <col min="11044" max="11044" width="11.69921875" style="39" customWidth="1"/>
    <col min="11045" max="11045" width="11.3984375" style="39" customWidth="1"/>
    <col min="11046" max="11046" width="0.5" style="39" customWidth="1"/>
    <col min="11047" max="11047" width="10.69921875" style="39" customWidth="1"/>
    <col min="11048" max="11048" width="0.5" style="39" customWidth="1"/>
    <col min="11049" max="11049" width="2.3984375" style="39" customWidth="1"/>
    <col min="11050" max="11050" width="7.69921875" style="39" customWidth="1"/>
    <col min="11051" max="11051" width="11.69921875" style="39" customWidth="1"/>
    <col min="11052" max="11052" width="11.3984375" style="39" customWidth="1"/>
    <col min="11053" max="11053" width="0.5" style="39" customWidth="1"/>
    <col min="11054" max="11054" width="10.69921875" style="39" customWidth="1"/>
    <col min="11055" max="11055" width="0.5" style="39" customWidth="1"/>
    <col min="11056" max="11056" width="2.3984375" style="39" customWidth="1"/>
    <col min="11057" max="11057" width="7.69921875" style="39" customWidth="1"/>
    <col min="11058" max="11058" width="11.69921875" style="39" customWidth="1"/>
    <col min="11059" max="11059" width="11.3984375" style="39" customWidth="1"/>
    <col min="11060" max="11060" width="0.5" style="39" customWidth="1"/>
    <col min="11061" max="11061" width="10.69921875" style="39" customWidth="1"/>
    <col min="11062" max="11062" width="0.5" style="39" customWidth="1"/>
    <col min="11063" max="11063" width="7.69921875" style="39" customWidth="1"/>
    <col min="11064" max="11064" width="11.69921875" style="39" customWidth="1"/>
    <col min="11065" max="11065" width="11.3984375" style="39" customWidth="1"/>
    <col min="11066" max="11066" width="0.5" style="39" customWidth="1"/>
    <col min="11067" max="11067" width="10.69921875" style="39" customWidth="1"/>
    <col min="11068" max="11068" width="0.5" style="39" customWidth="1"/>
    <col min="11069" max="11069" width="2.3984375" style="39" customWidth="1"/>
    <col min="11070" max="11070" width="7.69921875" style="39" customWidth="1"/>
    <col min="11071" max="11071" width="11.69921875" style="39" customWidth="1"/>
    <col min="11072" max="11072" width="11.3984375" style="39" customWidth="1"/>
    <col min="11073" max="11073" width="0.5" style="39" customWidth="1"/>
    <col min="11074" max="11074" width="10.69921875" style="39" customWidth="1"/>
    <col min="11075" max="11075" width="0.5" style="39" customWidth="1"/>
    <col min="11076" max="11076" width="2.3984375" style="39" customWidth="1"/>
    <col min="11077" max="11077" width="7.69921875" style="39" customWidth="1"/>
    <col min="11078" max="11078" width="11.69921875" style="39" customWidth="1"/>
    <col min="11079" max="11079" width="11.3984375" style="39" customWidth="1"/>
    <col min="11080" max="11080" width="0.5" style="39" customWidth="1"/>
    <col min="11081" max="11081" width="10.69921875" style="39" customWidth="1"/>
    <col min="11082" max="11082" width="0.5" style="39" customWidth="1"/>
    <col min="11083" max="11083" width="2.3984375" style="39" customWidth="1"/>
    <col min="11084" max="11084" width="7.69921875" style="39" customWidth="1"/>
    <col min="11085" max="11085" width="11.69921875" style="39" customWidth="1"/>
    <col min="11086" max="11086" width="11.3984375" style="39" customWidth="1"/>
    <col min="11087" max="11087" width="0.5" style="39" customWidth="1"/>
    <col min="11088" max="11088" width="10.69921875" style="39" customWidth="1"/>
    <col min="11089" max="11089" width="0.5" style="39" customWidth="1"/>
    <col min="11090" max="11090" width="7.69921875" style="39" customWidth="1"/>
    <col min="11091" max="11091" width="11.69921875" style="39" customWidth="1"/>
    <col min="11092" max="11092" width="11.3984375" style="39" customWidth="1"/>
    <col min="11093" max="11093" width="0.5" style="39" customWidth="1"/>
    <col min="11094" max="11094" width="10.69921875" style="39" customWidth="1"/>
    <col min="11095" max="11095" width="0.5" style="39" customWidth="1"/>
    <col min="11096" max="11096" width="2.3984375" style="39" customWidth="1"/>
    <col min="11097" max="11097" width="7.69921875" style="39" customWidth="1"/>
    <col min="11098" max="11098" width="11.69921875" style="39" customWidth="1"/>
    <col min="11099" max="11099" width="11.3984375" style="39" customWidth="1"/>
    <col min="11100" max="11100" width="0.5" style="39" customWidth="1"/>
    <col min="11101" max="11101" width="10.69921875" style="39" customWidth="1"/>
    <col min="11102" max="11102" width="0.5" style="39" customWidth="1"/>
    <col min="11103" max="11103" width="2.3984375" style="39" customWidth="1"/>
    <col min="11104" max="11104" width="7.69921875" style="39" customWidth="1"/>
    <col min="11105" max="11105" width="11.69921875" style="39" customWidth="1"/>
    <col min="11106" max="11106" width="11.3984375" style="39" customWidth="1"/>
    <col min="11107" max="11107" width="0.5" style="39" customWidth="1"/>
    <col min="11108" max="11108" width="10.69921875" style="39" customWidth="1"/>
    <col min="11109" max="11109" width="0.5" style="39" customWidth="1"/>
    <col min="11110" max="11110" width="2.3984375" style="39" customWidth="1"/>
    <col min="11111" max="11111" width="7.69921875" style="39" customWidth="1"/>
    <col min="11112" max="11112" width="11.69921875" style="39" customWidth="1"/>
    <col min="11113" max="11113" width="11.3984375" style="39" customWidth="1"/>
    <col min="11114" max="11114" width="0.5" style="39" customWidth="1"/>
    <col min="11115" max="11115" width="10.69921875" style="39" customWidth="1"/>
    <col min="11116" max="11116" width="0.5" style="39" customWidth="1"/>
    <col min="11117" max="11117" width="7.69921875" style="39" customWidth="1"/>
    <col min="11118" max="11118" width="11.69921875" style="39" customWidth="1"/>
    <col min="11119" max="11119" width="11.3984375" style="39" customWidth="1"/>
    <col min="11120" max="11120" width="0.5" style="39" customWidth="1"/>
    <col min="11121" max="11121" width="10.69921875" style="39" customWidth="1"/>
    <col min="11122" max="11122" width="0.5" style="39" customWidth="1"/>
    <col min="11123" max="11123" width="2.3984375" style="39" customWidth="1"/>
    <col min="11124" max="11124" width="7.69921875" style="39" customWidth="1"/>
    <col min="11125" max="11125" width="11.69921875" style="39" customWidth="1"/>
    <col min="11126" max="11126" width="11.3984375" style="39" customWidth="1"/>
    <col min="11127" max="11127" width="0.5" style="39" customWidth="1"/>
    <col min="11128" max="11128" width="10.69921875" style="39" customWidth="1"/>
    <col min="11129" max="11129" width="0.5" style="39" customWidth="1"/>
    <col min="11130" max="11130" width="2.3984375" style="39" customWidth="1"/>
    <col min="11131" max="11131" width="7.69921875" style="39" customWidth="1"/>
    <col min="11132" max="11132" width="11.69921875" style="39" customWidth="1"/>
    <col min="11133" max="11133" width="11.3984375" style="39" customWidth="1"/>
    <col min="11134" max="11134" width="0.5" style="39" customWidth="1"/>
    <col min="11135" max="11135" width="10.69921875" style="39" customWidth="1"/>
    <col min="11136" max="11136" width="0.5" style="39" customWidth="1"/>
    <col min="11137" max="11137" width="2.3984375" style="39" customWidth="1"/>
    <col min="11138" max="11138" width="7.69921875" style="39" customWidth="1"/>
    <col min="11139" max="11139" width="11.69921875" style="39" customWidth="1"/>
    <col min="11140" max="11140" width="11.3984375" style="39" customWidth="1"/>
    <col min="11141" max="11141" width="0.5" style="39" customWidth="1"/>
    <col min="11142" max="11142" width="10.69921875" style="39" customWidth="1"/>
    <col min="11143" max="11143" width="0.5" style="39" customWidth="1"/>
    <col min="11144" max="11264" width="9" style="39"/>
    <col min="11265" max="11265" width="7.69921875" style="39" customWidth="1"/>
    <col min="11266" max="11266" width="11.69921875" style="39" customWidth="1"/>
    <col min="11267" max="11267" width="11.3984375" style="39" customWidth="1"/>
    <col min="11268" max="11268" width="0.5" style="39" customWidth="1"/>
    <col min="11269" max="11269" width="10.69921875" style="39" customWidth="1"/>
    <col min="11270" max="11270" width="0.5" style="39" customWidth="1"/>
    <col min="11271" max="11271" width="2.3984375" style="39" customWidth="1"/>
    <col min="11272" max="11272" width="7.69921875" style="39" customWidth="1"/>
    <col min="11273" max="11273" width="11.69921875" style="39" customWidth="1"/>
    <col min="11274" max="11274" width="11.3984375" style="39" customWidth="1"/>
    <col min="11275" max="11275" width="0.5" style="39" customWidth="1"/>
    <col min="11276" max="11276" width="10.69921875" style="39" customWidth="1"/>
    <col min="11277" max="11277" width="0.5" style="39" customWidth="1"/>
    <col min="11278" max="11278" width="2.3984375" style="39" customWidth="1"/>
    <col min="11279" max="11279" width="7.69921875" style="39" customWidth="1"/>
    <col min="11280" max="11280" width="11.69921875" style="39" customWidth="1"/>
    <col min="11281" max="11281" width="11.3984375" style="39" customWidth="1"/>
    <col min="11282" max="11282" width="0.5" style="39" customWidth="1"/>
    <col min="11283" max="11283" width="10.69921875" style="39" customWidth="1"/>
    <col min="11284" max="11284" width="0.5" style="39" customWidth="1"/>
    <col min="11285" max="11285" width="2.3984375" style="39" customWidth="1"/>
    <col min="11286" max="11286" width="7.69921875" style="39" customWidth="1"/>
    <col min="11287" max="11287" width="11.69921875" style="39" customWidth="1"/>
    <col min="11288" max="11288" width="11.3984375" style="39" customWidth="1"/>
    <col min="11289" max="11289" width="0.5" style="39" customWidth="1"/>
    <col min="11290" max="11290" width="10.69921875" style="39" customWidth="1"/>
    <col min="11291" max="11291" width="0.5" style="39" customWidth="1"/>
    <col min="11292" max="11292" width="7.69921875" style="39" customWidth="1"/>
    <col min="11293" max="11293" width="11.69921875" style="39" customWidth="1"/>
    <col min="11294" max="11294" width="11.3984375" style="39" customWidth="1"/>
    <col min="11295" max="11295" width="0.5" style="39" customWidth="1"/>
    <col min="11296" max="11296" width="10.69921875" style="39" customWidth="1"/>
    <col min="11297" max="11297" width="0.5" style="39" customWidth="1"/>
    <col min="11298" max="11298" width="2.3984375" style="39" customWidth="1"/>
    <col min="11299" max="11299" width="7.69921875" style="39" customWidth="1"/>
    <col min="11300" max="11300" width="11.69921875" style="39" customWidth="1"/>
    <col min="11301" max="11301" width="11.3984375" style="39" customWidth="1"/>
    <col min="11302" max="11302" width="0.5" style="39" customWidth="1"/>
    <col min="11303" max="11303" width="10.69921875" style="39" customWidth="1"/>
    <col min="11304" max="11304" width="0.5" style="39" customWidth="1"/>
    <col min="11305" max="11305" width="2.3984375" style="39" customWidth="1"/>
    <col min="11306" max="11306" width="7.69921875" style="39" customWidth="1"/>
    <col min="11307" max="11307" width="11.69921875" style="39" customWidth="1"/>
    <col min="11308" max="11308" width="11.3984375" style="39" customWidth="1"/>
    <col min="11309" max="11309" width="0.5" style="39" customWidth="1"/>
    <col min="11310" max="11310" width="10.69921875" style="39" customWidth="1"/>
    <col min="11311" max="11311" width="0.5" style="39" customWidth="1"/>
    <col min="11312" max="11312" width="2.3984375" style="39" customWidth="1"/>
    <col min="11313" max="11313" width="7.69921875" style="39" customWidth="1"/>
    <col min="11314" max="11314" width="11.69921875" style="39" customWidth="1"/>
    <col min="11315" max="11315" width="11.3984375" style="39" customWidth="1"/>
    <col min="11316" max="11316" width="0.5" style="39" customWidth="1"/>
    <col min="11317" max="11317" width="10.69921875" style="39" customWidth="1"/>
    <col min="11318" max="11318" width="0.5" style="39" customWidth="1"/>
    <col min="11319" max="11319" width="7.69921875" style="39" customWidth="1"/>
    <col min="11320" max="11320" width="11.69921875" style="39" customWidth="1"/>
    <col min="11321" max="11321" width="11.3984375" style="39" customWidth="1"/>
    <col min="11322" max="11322" width="0.5" style="39" customWidth="1"/>
    <col min="11323" max="11323" width="10.69921875" style="39" customWidth="1"/>
    <col min="11324" max="11324" width="0.5" style="39" customWidth="1"/>
    <col min="11325" max="11325" width="2.3984375" style="39" customWidth="1"/>
    <col min="11326" max="11326" width="7.69921875" style="39" customWidth="1"/>
    <col min="11327" max="11327" width="11.69921875" style="39" customWidth="1"/>
    <col min="11328" max="11328" width="11.3984375" style="39" customWidth="1"/>
    <col min="11329" max="11329" width="0.5" style="39" customWidth="1"/>
    <col min="11330" max="11330" width="10.69921875" style="39" customWidth="1"/>
    <col min="11331" max="11331" width="0.5" style="39" customWidth="1"/>
    <col min="11332" max="11332" width="2.3984375" style="39" customWidth="1"/>
    <col min="11333" max="11333" width="7.69921875" style="39" customWidth="1"/>
    <col min="11334" max="11334" width="11.69921875" style="39" customWidth="1"/>
    <col min="11335" max="11335" width="11.3984375" style="39" customWidth="1"/>
    <col min="11336" max="11336" width="0.5" style="39" customWidth="1"/>
    <col min="11337" max="11337" width="10.69921875" style="39" customWidth="1"/>
    <col min="11338" max="11338" width="0.5" style="39" customWidth="1"/>
    <col min="11339" max="11339" width="2.3984375" style="39" customWidth="1"/>
    <col min="11340" max="11340" width="7.69921875" style="39" customWidth="1"/>
    <col min="11341" max="11341" width="11.69921875" style="39" customWidth="1"/>
    <col min="11342" max="11342" width="11.3984375" style="39" customWidth="1"/>
    <col min="11343" max="11343" width="0.5" style="39" customWidth="1"/>
    <col min="11344" max="11344" width="10.69921875" style="39" customWidth="1"/>
    <col min="11345" max="11345" width="0.5" style="39" customWidth="1"/>
    <col min="11346" max="11346" width="7.69921875" style="39" customWidth="1"/>
    <col min="11347" max="11347" width="11.69921875" style="39" customWidth="1"/>
    <col min="11348" max="11348" width="11.3984375" style="39" customWidth="1"/>
    <col min="11349" max="11349" width="0.5" style="39" customWidth="1"/>
    <col min="11350" max="11350" width="10.69921875" style="39" customWidth="1"/>
    <col min="11351" max="11351" width="0.5" style="39" customWidth="1"/>
    <col min="11352" max="11352" width="2.3984375" style="39" customWidth="1"/>
    <col min="11353" max="11353" width="7.69921875" style="39" customWidth="1"/>
    <col min="11354" max="11354" width="11.69921875" style="39" customWidth="1"/>
    <col min="11355" max="11355" width="11.3984375" style="39" customWidth="1"/>
    <col min="11356" max="11356" width="0.5" style="39" customWidth="1"/>
    <col min="11357" max="11357" width="10.69921875" style="39" customWidth="1"/>
    <col min="11358" max="11358" width="0.5" style="39" customWidth="1"/>
    <col min="11359" max="11359" width="2.3984375" style="39" customWidth="1"/>
    <col min="11360" max="11360" width="7.69921875" style="39" customWidth="1"/>
    <col min="11361" max="11361" width="11.69921875" style="39" customWidth="1"/>
    <col min="11362" max="11362" width="11.3984375" style="39" customWidth="1"/>
    <col min="11363" max="11363" width="0.5" style="39" customWidth="1"/>
    <col min="11364" max="11364" width="10.69921875" style="39" customWidth="1"/>
    <col min="11365" max="11365" width="0.5" style="39" customWidth="1"/>
    <col min="11366" max="11366" width="2.3984375" style="39" customWidth="1"/>
    <col min="11367" max="11367" width="7.69921875" style="39" customWidth="1"/>
    <col min="11368" max="11368" width="11.69921875" style="39" customWidth="1"/>
    <col min="11369" max="11369" width="11.3984375" style="39" customWidth="1"/>
    <col min="11370" max="11370" width="0.5" style="39" customWidth="1"/>
    <col min="11371" max="11371" width="10.69921875" style="39" customWidth="1"/>
    <col min="11372" max="11372" width="0.5" style="39" customWidth="1"/>
    <col min="11373" max="11373" width="7.69921875" style="39" customWidth="1"/>
    <col min="11374" max="11374" width="11.69921875" style="39" customWidth="1"/>
    <col min="11375" max="11375" width="11.3984375" style="39" customWidth="1"/>
    <col min="11376" max="11376" width="0.5" style="39" customWidth="1"/>
    <col min="11377" max="11377" width="10.69921875" style="39" customWidth="1"/>
    <col min="11378" max="11378" width="0.5" style="39" customWidth="1"/>
    <col min="11379" max="11379" width="2.3984375" style="39" customWidth="1"/>
    <col min="11380" max="11380" width="7.69921875" style="39" customWidth="1"/>
    <col min="11381" max="11381" width="11.69921875" style="39" customWidth="1"/>
    <col min="11382" max="11382" width="11.3984375" style="39" customWidth="1"/>
    <col min="11383" max="11383" width="0.5" style="39" customWidth="1"/>
    <col min="11384" max="11384" width="10.69921875" style="39" customWidth="1"/>
    <col min="11385" max="11385" width="0.5" style="39" customWidth="1"/>
    <col min="11386" max="11386" width="2.3984375" style="39" customWidth="1"/>
    <col min="11387" max="11387" width="7.69921875" style="39" customWidth="1"/>
    <col min="11388" max="11388" width="11.69921875" style="39" customWidth="1"/>
    <col min="11389" max="11389" width="11.3984375" style="39" customWidth="1"/>
    <col min="11390" max="11390" width="0.5" style="39" customWidth="1"/>
    <col min="11391" max="11391" width="10.69921875" style="39" customWidth="1"/>
    <col min="11392" max="11392" width="0.5" style="39" customWidth="1"/>
    <col min="11393" max="11393" width="2.3984375" style="39" customWidth="1"/>
    <col min="11394" max="11394" width="7.69921875" style="39" customWidth="1"/>
    <col min="11395" max="11395" width="11.69921875" style="39" customWidth="1"/>
    <col min="11396" max="11396" width="11.3984375" style="39" customWidth="1"/>
    <col min="11397" max="11397" width="0.5" style="39" customWidth="1"/>
    <col min="11398" max="11398" width="10.69921875" style="39" customWidth="1"/>
    <col min="11399" max="11399" width="0.5" style="39" customWidth="1"/>
    <col min="11400" max="11520" width="9" style="39"/>
    <col min="11521" max="11521" width="7.69921875" style="39" customWidth="1"/>
    <col min="11522" max="11522" width="11.69921875" style="39" customWidth="1"/>
    <col min="11523" max="11523" width="11.3984375" style="39" customWidth="1"/>
    <col min="11524" max="11524" width="0.5" style="39" customWidth="1"/>
    <col min="11525" max="11525" width="10.69921875" style="39" customWidth="1"/>
    <col min="11526" max="11526" width="0.5" style="39" customWidth="1"/>
    <col min="11527" max="11527" width="2.3984375" style="39" customWidth="1"/>
    <col min="11528" max="11528" width="7.69921875" style="39" customWidth="1"/>
    <col min="11529" max="11529" width="11.69921875" style="39" customWidth="1"/>
    <col min="11530" max="11530" width="11.3984375" style="39" customWidth="1"/>
    <col min="11531" max="11531" width="0.5" style="39" customWidth="1"/>
    <col min="11532" max="11532" width="10.69921875" style="39" customWidth="1"/>
    <col min="11533" max="11533" width="0.5" style="39" customWidth="1"/>
    <col min="11534" max="11534" width="2.3984375" style="39" customWidth="1"/>
    <col min="11535" max="11535" width="7.69921875" style="39" customWidth="1"/>
    <col min="11536" max="11536" width="11.69921875" style="39" customWidth="1"/>
    <col min="11537" max="11537" width="11.3984375" style="39" customWidth="1"/>
    <col min="11538" max="11538" width="0.5" style="39" customWidth="1"/>
    <col min="11539" max="11539" width="10.69921875" style="39" customWidth="1"/>
    <col min="11540" max="11540" width="0.5" style="39" customWidth="1"/>
    <col min="11541" max="11541" width="2.3984375" style="39" customWidth="1"/>
    <col min="11542" max="11542" width="7.69921875" style="39" customWidth="1"/>
    <col min="11543" max="11543" width="11.69921875" style="39" customWidth="1"/>
    <col min="11544" max="11544" width="11.3984375" style="39" customWidth="1"/>
    <col min="11545" max="11545" width="0.5" style="39" customWidth="1"/>
    <col min="11546" max="11546" width="10.69921875" style="39" customWidth="1"/>
    <col min="11547" max="11547" width="0.5" style="39" customWidth="1"/>
    <col min="11548" max="11548" width="7.69921875" style="39" customWidth="1"/>
    <col min="11549" max="11549" width="11.69921875" style="39" customWidth="1"/>
    <col min="11550" max="11550" width="11.3984375" style="39" customWidth="1"/>
    <col min="11551" max="11551" width="0.5" style="39" customWidth="1"/>
    <col min="11552" max="11552" width="10.69921875" style="39" customWidth="1"/>
    <col min="11553" max="11553" width="0.5" style="39" customWidth="1"/>
    <col min="11554" max="11554" width="2.3984375" style="39" customWidth="1"/>
    <col min="11555" max="11555" width="7.69921875" style="39" customWidth="1"/>
    <col min="11556" max="11556" width="11.69921875" style="39" customWidth="1"/>
    <col min="11557" max="11557" width="11.3984375" style="39" customWidth="1"/>
    <col min="11558" max="11558" width="0.5" style="39" customWidth="1"/>
    <col min="11559" max="11559" width="10.69921875" style="39" customWidth="1"/>
    <col min="11560" max="11560" width="0.5" style="39" customWidth="1"/>
    <col min="11561" max="11561" width="2.3984375" style="39" customWidth="1"/>
    <col min="11562" max="11562" width="7.69921875" style="39" customWidth="1"/>
    <col min="11563" max="11563" width="11.69921875" style="39" customWidth="1"/>
    <col min="11564" max="11564" width="11.3984375" style="39" customWidth="1"/>
    <col min="11565" max="11565" width="0.5" style="39" customWidth="1"/>
    <col min="11566" max="11566" width="10.69921875" style="39" customWidth="1"/>
    <col min="11567" max="11567" width="0.5" style="39" customWidth="1"/>
    <col min="11568" max="11568" width="2.3984375" style="39" customWidth="1"/>
    <col min="11569" max="11569" width="7.69921875" style="39" customWidth="1"/>
    <col min="11570" max="11570" width="11.69921875" style="39" customWidth="1"/>
    <col min="11571" max="11571" width="11.3984375" style="39" customWidth="1"/>
    <col min="11572" max="11572" width="0.5" style="39" customWidth="1"/>
    <col min="11573" max="11573" width="10.69921875" style="39" customWidth="1"/>
    <col min="11574" max="11574" width="0.5" style="39" customWidth="1"/>
    <col min="11575" max="11575" width="7.69921875" style="39" customWidth="1"/>
    <col min="11576" max="11576" width="11.69921875" style="39" customWidth="1"/>
    <col min="11577" max="11577" width="11.3984375" style="39" customWidth="1"/>
    <col min="11578" max="11578" width="0.5" style="39" customWidth="1"/>
    <col min="11579" max="11579" width="10.69921875" style="39" customWidth="1"/>
    <col min="11580" max="11580" width="0.5" style="39" customWidth="1"/>
    <col min="11581" max="11581" width="2.3984375" style="39" customWidth="1"/>
    <col min="11582" max="11582" width="7.69921875" style="39" customWidth="1"/>
    <col min="11583" max="11583" width="11.69921875" style="39" customWidth="1"/>
    <col min="11584" max="11584" width="11.3984375" style="39" customWidth="1"/>
    <col min="11585" max="11585" width="0.5" style="39" customWidth="1"/>
    <col min="11586" max="11586" width="10.69921875" style="39" customWidth="1"/>
    <col min="11587" max="11587" width="0.5" style="39" customWidth="1"/>
    <col min="11588" max="11588" width="2.3984375" style="39" customWidth="1"/>
    <col min="11589" max="11589" width="7.69921875" style="39" customWidth="1"/>
    <col min="11590" max="11590" width="11.69921875" style="39" customWidth="1"/>
    <col min="11591" max="11591" width="11.3984375" style="39" customWidth="1"/>
    <col min="11592" max="11592" width="0.5" style="39" customWidth="1"/>
    <col min="11593" max="11593" width="10.69921875" style="39" customWidth="1"/>
    <col min="11594" max="11594" width="0.5" style="39" customWidth="1"/>
    <col min="11595" max="11595" width="2.3984375" style="39" customWidth="1"/>
    <col min="11596" max="11596" width="7.69921875" style="39" customWidth="1"/>
    <col min="11597" max="11597" width="11.69921875" style="39" customWidth="1"/>
    <col min="11598" max="11598" width="11.3984375" style="39" customWidth="1"/>
    <col min="11599" max="11599" width="0.5" style="39" customWidth="1"/>
    <col min="11600" max="11600" width="10.69921875" style="39" customWidth="1"/>
    <col min="11601" max="11601" width="0.5" style="39" customWidth="1"/>
    <col min="11602" max="11602" width="7.69921875" style="39" customWidth="1"/>
    <col min="11603" max="11603" width="11.69921875" style="39" customWidth="1"/>
    <col min="11604" max="11604" width="11.3984375" style="39" customWidth="1"/>
    <col min="11605" max="11605" width="0.5" style="39" customWidth="1"/>
    <col min="11606" max="11606" width="10.69921875" style="39" customWidth="1"/>
    <col min="11607" max="11607" width="0.5" style="39" customWidth="1"/>
    <col min="11608" max="11608" width="2.3984375" style="39" customWidth="1"/>
    <col min="11609" max="11609" width="7.69921875" style="39" customWidth="1"/>
    <col min="11610" max="11610" width="11.69921875" style="39" customWidth="1"/>
    <col min="11611" max="11611" width="11.3984375" style="39" customWidth="1"/>
    <col min="11612" max="11612" width="0.5" style="39" customWidth="1"/>
    <col min="11613" max="11613" width="10.69921875" style="39" customWidth="1"/>
    <col min="11614" max="11614" width="0.5" style="39" customWidth="1"/>
    <col min="11615" max="11615" width="2.3984375" style="39" customWidth="1"/>
    <col min="11616" max="11616" width="7.69921875" style="39" customWidth="1"/>
    <col min="11617" max="11617" width="11.69921875" style="39" customWidth="1"/>
    <col min="11618" max="11618" width="11.3984375" style="39" customWidth="1"/>
    <col min="11619" max="11619" width="0.5" style="39" customWidth="1"/>
    <col min="11620" max="11620" width="10.69921875" style="39" customWidth="1"/>
    <col min="11621" max="11621" width="0.5" style="39" customWidth="1"/>
    <col min="11622" max="11622" width="2.3984375" style="39" customWidth="1"/>
    <col min="11623" max="11623" width="7.69921875" style="39" customWidth="1"/>
    <col min="11624" max="11624" width="11.69921875" style="39" customWidth="1"/>
    <col min="11625" max="11625" width="11.3984375" style="39" customWidth="1"/>
    <col min="11626" max="11626" width="0.5" style="39" customWidth="1"/>
    <col min="11627" max="11627" width="10.69921875" style="39" customWidth="1"/>
    <col min="11628" max="11628" width="0.5" style="39" customWidth="1"/>
    <col min="11629" max="11629" width="7.69921875" style="39" customWidth="1"/>
    <col min="11630" max="11630" width="11.69921875" style="39" customWidth="1"/>
    <col min="11631" max="11631" width="11.3984375" style="39" customWidth="1"/>
    <col min="11632" max="11632" width="0.5" style="39" customWidth="1"/>
    <col min="11633" max="11633" width="10.69921875" style="39" customWidth="1"/>
    <col min="11634" max="11634" width="0.5" style="39" customWidth="1"/>
    <col min="11635" max="11635" width="2.3984375" style="39" customWidth="1"/>
    <col min="11636" max="11636" width="7.69921875" style="39" customWidth="1"/>
    <col min="11637" max="11637" width="11.69921875" style="39" customWidth="1"/>
    <col min="11638" max="11638" width="11.3984375" style="39" customWidth="1"/>
    <col min="11639" max="11639" width="0.5" style="39" customWidth="1"/>
    <col min="11640" max="11640" width="10.69921875" style="39" customWidth="1"/>
    <col min="11641" max="11641" width="0.5" style="39" customWidth="1"/>
    <col min="11642" max="11642" width="2.3984375" style="39" customWidth="1"/>
    <col min="11643" max="11643" width="7.69921875" style="39" customWidth="1"/>
    <col min="11644" max="11644" width="11.69921875" style="39" customWidth="1"/>
    <col min="11645" max="11645" width="11.3984375" style="39" customWidth="1"/>
    <col min="11646" max="11646" width="0.5" style="39" customWidth="1"/>
    <col min="11647" max="11647" width="10.69921875" style="39" customWidth="1"/>
    <col min="11648" max="11648" width="0.5" style="39" customWidth="1"/>
    <col min="11649" max="11649" width="2.3984375" style="39" customWidth="1"/>
    <col min="11650" max="11650" width="7.69921875" style="39" customWidth="1"/>
    <col min="11651" max="11651" width="11.69921875" style="39" customWidth="1"/>
    <col min="11652" max="11652" width="11.3984375" style="39" customWidth="1"/>
    <col min="11653" max="11653" width="0.5" style="39" customWidth="1"/>
    <col min="11654" max="11654" width="10.69921875" style="39" customWidth="1"/>
    <col min="11655" max="11655" width="0.5" style="39" customWidth="1"/>
    <col min="11656" max="11776" width="9" style="39"/>
    <col min="11777" max="11777" width="7.69921875" style="39" customWidth="1"/>
    <col min="11778" max="11778" width="11.69921875" style="39" customWidth="1"/>
    <col min="11779" max="11779" width="11.3984375" style="39" customWidth="1"/>
    <col min="11780" max="11780" width="0.5" style="39" customWidth="1"/>
    <col min="11781" max="11781" width="10.69921875" style="39" customWidth="1"/>
    <col min="11782" max="11782" width="0.5" style="39" customWidth="1"/>
    <col min="11783" max="11783" width="2.3984375" style="39" customWidth="1"/>
    <col min="11784" max="11784" width="7.69921875" style="39" customWidth="1"/>
    <col min="11785" max="11785" width="11.69921875" style="39" customWidth="1"/>
    <col min="11786" max="11786" width="11.3984375" style="39" customWidth="1"/>
    <col min="11787" max="11787" width="0.5" style="39" customWidth="1"/>
    <col min="11788" max="11788" width="10.69921875" style="39" customWidth="1"/>
    <col min="11789" max="11789" width="0.5" style="39" customWidth="1"/>
    <col min="11790" max="11790" width="2.3984375" style="39" customWidth="1"/>
    <col min="11791" max="11791" width="7.69921875" style="39" customWidth="1"/>
    <col min="11792" max="11792" width="11.69921875" style="39" customWidth="1"/>
    <col min="11793" max="11793" width="11.3984375" style="39" customWidth="1"/>
    <col min="11794" max="11794" width="0.5" style="39" customWidth="1"/>
    <col min="11795" max="11795" width="10.69921875" style="39" customWidth="1"/>
    <col min="11796" max="11796" width="0.5" style="39" customWidth="1"/>
    <col min="11797" max="11797" width="2.3984375" style="39" customWidth="1"/>
    <col min="11798" max="11798" width="7.69921875" style="39" customWidth="1"/>
    <col min="11799" max="11799" width="11.69921875" style="39" customWidth="1"/>
    <col min="11800" max="11800" width="11.3984375" style="39" customWidth="1"/>
    <col min="11801" max="11801" width="0.5" style="39" customWidth="1"/>
    <col min="11802" max="11802" width="10.69921875" style="39" customWidth="1"/>
    <col min="11803" max="11803" width="0.5" style="39" customWidth="1"/>
    <col min="11804" max="11804" width="7.69921875" style="39" customWidth="1"/>
    <col min="11805" max="11805" width="11.69921875" style="39" customWidth="1"/>
    <col min="11806" max="11806" width="11.3984375" style="39" customWidth="1"/>
    <col min="11807" max="11807" width="0.5" style="39" customWidth="1"/>
    <col min="11808" max="11808" width="10.69921875" style="39" customWidth="1"/>
    <col min="11809" max="11809" width="0.5" style="39" customWidth="1"/>
    <col min="11810" max="11810" width="2.3984375" style="39" customWidth="1"/>
    <col min="11811" max="11811" width="7.69921875" style="39" customWidth="1"/>
    <col min="11812" max="11812" width="11.69921875" style="39" customWidth="1"/>
    <col min="11813" max="11813" width="11.3984375" style="39" customWidth="1"/>
    <col min="11814" max="11814" width="0.5" style="39" customWidth="1"/>
    <col min="11815" max="11815" width="10.69921875" style="39" customWidth="1"/>
    <col min="11816" max="11816" width="0.5" style="39" customWidth="1"/>
    <col min="11817" max="11817" width="2.3984375" style="39" customWidth="1"/>
    <col min="11818" max="11818" width="7.69921875" style="39" customWidth="1"/>
    <col min="11819" max="11819" width="11.69921875" style="39" customWidth="1"/>
    <col min="11820" max="11820" width="11.3984375" style="39" customWidth="1"/>
    <col min="11821" max="11821" width="0.5" style="39" customWidth="1"/>
    <col min="11822" max="11822" width="10.69921875" style="39" customWidth="1"/>
    <col min="11823" max="11823" width="0.5" style="39" customWidth="1"/>
    <col min="11824" max="11824" width="2.3984375" style="39" customWidth="1"/>
    <col min="11825" max="11825" width="7.69921875" style="39" customWidth="1"/>
    <col min="11826" max="11826" width="11.69921875" style="39" customWidth="1"/>
    <col min="11827" max="11827" width="11.3984375" style="39" customWidth="1"/>
    <col min="11828" max="11828" width="0.5" style="39" customWidth="1"/>
    <col min="11829" max="11829" width="10.69921875" style="39" customWidth="1"/>
    <col min="11830" max="11830" width="0.5" style="39" customWidth="1"/>
    <col min="11831" max="11831" width="7.69921875" style="39" customWidth="1"/>
    <col min="11832" max="11832" width="11.69921875" style="39" customWidth="1"/>
    <col min="11833" max="11833" width="11.3984375" style="39" customWidth="1"/>
    <col min="11834" max="11834" width="0.5" style="39" customWidth="1"/>
    <col min="11835" max="11835" width="10.69921875" style="39" customWidth="1"/>
    <col min="11836" max="11836" width="0.5" style="39" customWidth="1"/>
    <col min="11837" max="11837" width="2.3984375" style="39" customWidth="1"/>
    <col min="11838" max="11838" width="7.69921875" style="39" customWidth="1"/>
    <col min="11839" max="11839" width="11.69921875" style="39" customWidth="1"/>
    <col min="11840" max="11840" width="11.3984375" style="39" customWidth="1"/>
    <col min="11841" max="11841" width="0.5" style="39" customWidth="1"/>
    <col min="11842" max="11842" width="10.69921875" style="39" customWidth="1"/>
    <col min="11843" max="11843" width="0.5" style="39" customWidth="1"/>
    <col min="11844" max="11844" width="2.3984375" style="39" customWidth="1"/>
    <col min="11845" max="11845" width="7.69921875" style="39" customWidth="1"/>
    <col min="11846" max="11846" width="11.69921875" style="39" customWidth="1"/>
    <col min="11847" max="11847" width="11.3984375" style="39" customWidth="1"/>
    <col min="11848" max="11848" width="0.5" style="39" customWidth="1"/>
    <col min="11849" max="11849" width="10.69921875" style="39" customWidth="1"/>
    <col min="11850" max="11850" width="0.5" style="39" customWidth="1"/>
    <col min="11851" max="11851" width="2.3984375" style="39" customWidth="1"/>
    <col min="11852" max="11852" width="7.69921875" style="39" customWidth="1"/>
    <col min="11853" max="11853" width="11.69921875" style="39" customWidth="1"/>
    <col min="11854" max="11854" width="11.3984375" style="39" customWidth="1"/>
    <col min="11855" max="11855" width="0.5" style="39" customWidth="1"/>
    <col min="11856" max="11856" width="10.69921875" style="39" customWidth="1"/>
    <col min="11857" max="11857" width="0.5" style="39" customWidth="1"/>
    <col min="11858" max="11858" width="7.69921875" style="39" customWidth="1"/>
    <col min="11859" max="11859" width="11.69921875" style="39" customWidth="1"/>
    <col min="11860" max="11860" width="11.3984375" style="39" customWidth="1"/>
    <col min="11861" max="11861" width="0.5" style="39" customWidth="1"/>
    <col min="11862" max="11862" width="10.69921875" style="39" customWidth="1"/>
    <col min="11863" max="11863" width="0.5" style="39" customWidth="1"/>
    <col min="11864" max="11864" width="2.3984375" style="39" customWidth="1"/>
    <col min="11865" max="11865" width="7.69921875" style="39" customWidth="1"/>
    <col min="11866" max="11866" width="11.69921875" style="39" customWidth="1"/>
    <col min="11867" max="11867" width="11.3984375" style="39" customWidth="1"/>
    <col min="11868" max="11868" width="0.5" style="39" customWidth="1"/>
    <col min="11869" max="11869" width="10.69921875" style="39" customWidth="1"/>
    <col min="11870" max="11870" width="0.5" style="39" customWidth="1"/>
    <col min="11871" max="11871" width="2.3984375" style="39" customWidth="1"/>
    <col min="11872" max="11872" width="7.69921875" style="39" customWidth="1"/>
    <col min="11873" max="11873" width="11.69921875" style="39" customWidth="1"/>
    <col min="11874" max="11874" width="11.3984375" style="39" customWidth="1"/>
    <col min="11875" max="11875" width="0.5" style="39" customWidth="1"/>
    <col min="11876" max="11876" width="10.69921875" style="39" customWidth="1"/>
    <col min="11877" max="11877" width="0.5" style="39" customWidth="1"/>
    <col min="11878" max="11878" width="2.3984375" style="39" customWidth="1"/>
    <col min="11879" max="11879" width="7.69921875" style="39" customWidth="1"/>
    <col min="11880" max="11880" width="11.69921875" style="39" customWidth="1"/>
    <col min="11881" max="11881" width="11.3984375" style="39" customWidth="1"/>
    <col min="11882" max="11882" width="0.5" style="39" customWidth="1"/>
    <col min="11883" max="11883" width="10.69921875" style="39" customWidth="1"/>
    <col min="11884" max="11884" width="0.5" style="39" customWidth="1"/>
    <col min="11885" max="11885" width="7.69921875" style="39" customWidth="1"/>
    <col min="11886" max="11886" width="11.69921875" style="39" customWidth="1"/>
    <col min="11887" max="11887" width="11.3984375" style="39" customWidth="1"/>
    <col min="11888" max="11888" width="0.5" style="39" customWidth="1"/>
    <col min="11889" max="11889" width="10.69921875" style="39" customWidth="1"/>
    <col min="11890" max="11890" width="0.5" style="39" customWidth="1"/>
    <col min="11891" max="11891" width="2.3984375" style="39" customWidth="1"/>
    <col min="11892" max="11892" width="7.69921875" style="39" customWidth="1"/>
    <col min="11893" max="11893" width="11.69921875" style="39" customWidth="1"/>
    <col min="11894" max="11894" width="11.3984375" style="39" customWidth="1"/>
    <col min="11895" max="11895" width="0.5" style="39" customWidth="1"/>
    <col min="11896" max="11896" width="10.69921875" style="39" customWidth="1"/>
    <col min="11897" max="11897" width="0.5" style="39" customWidth="1"/>
    <col min="11898" max="11898" width="2.3984375" style="39" customWidth="1"/>
    <col min="11899" max="11899" width="7.69921875" style="39" customWidth="1"/>
    <col min="11900" max="11900" width="11.69921875" style="39" customWidth="1"/>
    <col min="11901" max="11901" width="11.3984375" style="39" customWidth="1"/>
    <col min="11902" max="11902" width="0.5" style="39" customWidth="1"/>
    <col min="11903" max="11903" width="10.69921875" style="39" customWidth="1"/>
    <col min="11904" max="11904" width="0.5" style="39" customWidth="1"/>
    <col min="11905" max="11905" width="2.3984375" style="39" customWidth="1"/>
    <col min="11906" max="11906" width="7.69921875" style="39" customWidth="1"/>
    <col min="11907" max="11907" width="11.69921875" style="39" customWidth="1"/>
    <col min="11908" max="11908" width="11.3984375" style="39" customWidth="1"/>
    <col min="11909" max="11909" width="0.5" style="39" customWidth="1"/>
    <col min="11910" max="11910" width="10.69921875" style="39" customWidth="1"/>
    <col min="11911" max="11911" width="0.5" style="39" customWidth="1"/>
    <col min="11912" max="12032" width="9" style="39"/>
    <col min="12033" max="12033" width="7.69921875" style="39" customWidth="1"/>
    <col min="12034" max="12034" width="11.69921875" style="39" customWidth="1"/>
    <col min="12035" max="12035" width="11.3984375" style="39" customWidth="1"/>
    <col min="12036" max="12036" width="0.5" style="39" customWidth="1"/>
    <col min="12037" max="12037" width="10.69921875" style="39" customWidth="1"/>
    <col min="12038" max="12038" width="0.5" style="39" customWidth="1"/>
    <col min="12039" max="12039" width="2.3984375" style="39" customWidth="1"/>
    <col min="12040" max="12040" width="7.69921875" style="39" customWidth="1"/>
    <col min="12041" max="12041" width="11.69921875" style="39" customWidth="1"/>
    <col min="12042" max="12042" width="11.3984375" style="39" customWidth="1"/>
    <col min="12043" max="12043" width="0.5" style="39" customWidth="1"/>
    <col min="12044" max="12044" width="10.69921875" style="39" customWidth="1"/>
    <col min="12045" max="12045" width="0.5" style="39" customWidth="1"/>
    <col min="12046" max="12046" width="2.3984375" style="39" customWidth="1"/>
    <col min="12047" max="12047" width="7.69921875" style="39" customWidth="1"/>
    <col min="12048" max="12048" width="11.69921875" style="39" customWidth="1"/>
    <col min="12049" max="12049" width="11.3984375" style="39" customWidth="1"/>
    <col min="12050" max="12050" width="0.5" style="39" customWidth="1"/>
    <col min="12051" max="12051" width="10.69921875" style="39" customWidth="1"/>
    <col min="12052" max="12052" width="0.5" style="39" customWidth="1"/>
    <col min="12053" max="12053" width="2.3984375" style="39" customWidth="1"/>
    <col min="12054" max="12054" width="7.69921875" style="39" customWidth="1"/>
    <col min="12055" max="12055" width="11.69921875" style="39" customWidth="1"/>
    <col min="12056" max="12056" width="11.3984375" style="39" customWidth="1"/>
    <col min="12057" max="12057" width="0.5" style="39" customWidth="1"/>
    <col min="12058" max="12058" width="10.69921875" style="39" customWidth="1"/>
    <col min="12059" max="12059" width="0.5" style="39" customWidth="1"/>
    <col min="12060" max="12060" width="7.69921875" style="39" customWidth="1"/>
    <col min="12061" max="12061" width="11.69921875" style="39" customWidth="1"/>
    <col min="12062" max="12062" width="11.3984375" style="39" customWidth="1"/>
    <col min="12063" max="12063" width="0.5" style="39" customWidth="1"/>
    <col min="12064" max="12064" width="10.69921875" style="39" customWidth="1"/>
    <col min="12065" max="12065" width="0.5" style="39" customWidth="1"/>
    <col min="12066" max="12066" width="2.3984375" style="39" customWidth="1"/>
    <col min="12067" max="12067" width="7.69921875" style="39" customWidth="1"/>
    <col min="12068" max="12068" width="11.69921875" style="39" customWidth="1"/>
    <col min="12069" max="12069" width="11.3984375" style="39" customWidth="1"/>
    <col min="12070" max="12070" width="0.5" style="39" customWidth="1"/>
    <col min="12071" max="12071" width="10.69921875" style="39" customWidth="1"/>
    <col min="12072" max="12072" width="0.5" style="39" customWidth="1"/>
    <col min="12073" max="12073" width="2.3984375" style="39" customWidth="1"/>
    <col min="12074" max="12074" width="7.69921875" style="39" customWidth="1"/>
    <col min="12075" max="12075" width="11.69921875" style="39" customWidth="1"/>
    <col min="12076" max="12076" width="11.3984375" style="39" customWidth="1"/>
    <col min="12077" max="12077" width="0.5" style="39" customWidth="1"/>
    <col min="12078" max="12078" width="10.69921875" style="39" customWidth="1"/>
    <col min="12079" max="12079" width="0.5" style="39" customWidth="1"/>
    <col min="12080" max="12080" width="2.3984375" style="39" customWidth="1"/>
    <col min="12081" max="12081" width="7.69921875" style="39" customWidth="1"/>
    <col min="12082" max="12082" width="11.69921875" style="39" customWidth="1"/>
    <col min="12083" max="12083" width="11.3984375" style="39" customWidth="1"/>
    <col min="12084" max="12084" width="0.5" style="39" customWidth="1"/>
    <col min="12085" max="12085" width="10.69921875" style="39" customWidth="1"/>
    <col min="12086" max="12086" width="0.5" style="39" customWidth="1"/>
    <col min="12087" max="12087" width="7.69921875" style="39" customWidth="1"/>
    <col min="12088" max="12088" width="11.69921875" style="39" customWidth="1"/>
    <col min="12089" max="12089" width="11.3984375" style="39" customWidth="1"/>
    <col min="12090" max="12090" width="0.5" style="39" customWidth="1"/>
    <col min="12091" max="12091" width="10.69921875" style="39" customWidth="1"/>
    <col min="12092" max="12092" width="0.5" style="39" customWidth="1"/>
    <col min="12093" max="12093" width="2.3984375" style="39" customWidth="1"/>
    <col min="12094" max="12094" width="7.69921875" style="39" customWidth="1"/>
    <col min="12095" max="12095" width="11.69921875" style="39" customWidth="1"/>
    <col min="12096" max="12096" width="11.3984375" style="39" customWidth="1"/>
    <col min="12097" max="12097" width="0.5" style="39" customWidth="1"/>
    <col min="12098" max="12098" width="10.69921875" style="39" customWidth="1"/>
    <col min="12099" max="12099" width="0.5" style="39" customWidth="1"/>
    <col min="12100" max="12100" width="2.3984375" style="39" customWidth="1"/>
    <col min="12101" max="12101" width="7.69921875" style="39" customWidth="1"/>
    <col min="12102" max="12102" width="11.69921875" style="39" customWidth="1"/>
    <col min="12103" max="12103" width="11.3984375" style="39" customWidth="1"/>
    <col min="12104" max="12104" width="0.5" style="39" customWidth="1"/>
    <col min="12105" max="12105" width="10.69921875" style="39" customWidth="1"/>
    <col min="12106" max="12106" width="0.5" style="39" customWidth="1"/>
    <col min="12107" max="12107" width="2.3984375" style="39" customWidth="1"/>
    <col min="12108" max="12108" width="7.69921875" style="39" customWidth="1"/>
    <col min="12109" max="12109" width="11.69921875" style="39" customWidth="1"/>
    <col min="12110" max="12110" width="11.3984375" style="39" customWidth="1"/>
    <col min="12111" max="12111" width="0.5" style="39" customWidth="1"/>
    <col min="12112" max="12112" width="10.69921875" style="39" customWidth="1"/>
    <col min="12113" max="12113" width="0.5" style="39" customWidth="1"/>
    <col min="12114" max="12114" width="7.69921875" style="39" customWidth="1"/>
    <col min="12115" max="12115" width="11.69921875" style="39" customWidth="1"/>
    <col min="12116" max="12116" width="11.3984375" style="39" customWidth="1"/>
    <col min="12117" max="12117" width="0.5" style="39" customWidth="1"/>
    <col min="12118" max="12118" width="10.69921875" style="39" customWidth="1"/>
    <col min="12119" max="12119" width="0.5" style="39" customWidth="1"/>
    <col min="12120" max="12120" width="2.3984375" style="39" customWidth="1"/>
    <col min="12121" max="12121" width="7.69921875" style="39" customWidth="1"/>
    <col min="12122" max="12122" width="11.69921875" style="39" customWidth="1"/>
    <col min="12123" max="12123" width="11.3984375" style="39" customWidth="1"/>
    <col min="12124" max="12124" width="0.5" style="39" customWidth="1"/>
    <col min="12125" max="12125" width="10.69921875" style="39" customWidth="1"/>
    <col min="12126" max="12126" width="0.5" style="39" customWidth="1"/>
    <col min="12127" max="12127" width="2.3984375" style="39" customWidth="1"/>
    <col min="12128" max="12128" width="7.69921875" style="39" customWidth="1"/>
    <col min="12129" max="12129" width="11.69921875" style="39" customWidth="1"/>
    <col min="12130" max="12130" width="11.3984375" style="39" customWidth="1"/>
    <col min="12131" max="12131" width="0.5" style="39" customWidth="1"/>
    <col min="12132" max="12132" width="10.69921875" style="39" customWidth="1"/>
    <col min="12133" max="12133" width="0.5" style="39" customWidth="1"/>
    <col min="12134" max="12134" width="2.3984375" style="39" customWidth="1"/>
    <col min="12135" max="12135" width="7.69921875" style="39" customWidth="1"/>
    <col min="12136" max="12136" width="11.69921875" style="39" customWidth="1"/>
    <col min="12137" max="12137" width="11.3984375" style="39" customWidth="1"/>
    <col min="12138" max="12138" width="0.5" style="39" customWidth="1"/>
    <col min="12139" max="12139" width="10.69921875" style="39" customWidth="1"/>
    <col min="12140" max="12140" width="0.5" style="39" customWidth="1"/>
    <col min="12141" max="12141" width="7.69921875" style="39" customWidth="1"/>
    <col min="12142" max="12142" width="11.69921875" style="39" customWidth="1"/>
    <col min="12143" max="12143" width="11.3984375" style="39" customWidth="1"/>
    <col min="12144" max="12144" width="0.5" style="39" customWidth="1"/>
    <col min="12145" max="12145" width="10.69921875" style="39" customWidth="1"/>
    <col min="12146" max="12146" width="0.5" style="39" customWidth="1"/>
    <col min="12147" max="12147" width="2.3984375" style="39" customWidth="1"/>
    <col min="12148" max="12148" width="7.69921875" style="39" customWidth="1"/>
    <col min="12149" max="12149" width="11.69921875" style="39" customWidth="1"/>
    <col min="12150" max="12150" width="11.3984375" style="39" customWidth="1"/>
    <col min="12151" max="12151" width="0.5" style="39" customWidth="1"/>
    <col min="12152" max="12152" width="10.69921875" style="39" customWidth="1"/>
    <col min="12153" max="12153" width="0.5" style="39" customWidth="1"/>
    <col min="12154" max="12154" width="2.3984375" style="39" customWidth="1"/>
    <col min="12155" max="12155" width="7.69921875" style="39" customWidth="1"/>
    <col min="12156" max="12156" width="11.69921875" style="39" customWidth="1"/>
    <col min="12157" max="12157" width="11.3984375" style="39" customWidth="1"/>
    <col min="12158" max="12158" width="0.5" style="39" customWidth="1"/>
    <col min="12159" max="12159" width="10.69921875" style="39" customWidth="1"/>
    <col min="12160" max="12160" width="0.5" style="39" customWidth="1"/>
    <col min="12161" max="12161" width="2.3984375" style="39" customWidth="1"/>
    <col min="12162" max="12162" width="7.69921875" style="39" customWidth="1"/>
    <col min="12163" max="12163" width="11.69921875" style="39" customWidth="1"/>
    <col min="12164" max="12164" width="11.3984375" style="39" customWidth="1"/>
    <col min="12165" max="12165" width="0.5" style="39" customWidth="1"/>
    <col min="12166" max="12166" width="10.69921875" style="39" customWidth="1"/>
    <col min="12167" max="12167" width="0.5" style="39" customWidth="1"/>
    <col min="12168" max="12288" width="9" style="39"/>
    <col min="12289" max="12289" width="7.69921875" style="39" customWidth="1"/>
    <col min="12290" max="12290" width="11.69921875" style="39" customWidth="1"/>
    <col min="12291" max="12291" width="11.3984375" style="39" customWidth="1"/>
    <col min="12292" max="12292" width="0.5" style="39" customWidth="1"/>
    <col min="12293" max="12293" width="10.69921875" style="39" customWidth="1"/>
    <col min="12294" max="12294" width="0.5" style="39" customWidth="1"/>
    <col min="12295" max="12295" width="2.3984375" style="39" customWidth="1"/>
    <col min="12296" max="12296" width="7.69921875" style="39" customWidth="1"/>
    <col min="12297" max="12297" width="11.69921875" style="39" customWidth="1"/>
    <col min="12298" max="12298" width="11.3984375" style="39" customWidth="1"/>
    <col min="12299" max="12299" width="0.5" style="39" customWidth="1"/>
    <col min="12300" max="12300" width="10.69921875" style="39" customWidth="1"/>
    <col min="12301" max="12301" width="0.5" style="39" customWidth="1"/>
    <col min="12302" max="12302" width="2.3984375" style="39" customWidth="1"/>
    <col min="12303" max="12303" width="7.69921875" style="39" customWidth="1"/>
    <col min="12304" max="12304" width="11.69921875" style="39" customWidth="1"/>
    <col min="12305" max="12305" width="11.3984375" style="39" customWidth="1"/>
    <col min="12306" max="12306" width="0.5" style="39" customWidth="1"/>
    <col min="12307" max="12307" width="10.69921875" style="39" customWidth="1"/>
    <col min="12308" max="12308" width="0.5" style="39" customWidth="1"/>
    <col min="12309" max="12309" width="2.3984375" style="39" customWidth="1"/>
    <col min="12310" max="12310" width="7.69921875" style="39" customWidth="1"/>
    <col min="12311" max="12311" width="11.69921875" style="39" customWidth="1"/>
    <col min="12312" max="12312" width="11.3984375" style="39" customWidth="1"/>
    <col min="12313" max="12313" width="0.5" style="39" customWidth="1"/>
    <col min="12314" max="12314" width="10.69921875" style="39" customWidth="1"/>
    <col min="12315" max="12315" width="0.5" style="39" customWidth="1"/>
    <col min="12316" max="12316" width="7.69921875" style="39" customWidth="1"/>
    <col min="12317" max="12317" width="11.69921875" style="39" customWidth="1"/>
    <col min="12318" max="12318" width="11.3984375" style="39" customWidth="1"/>
    <col min="12319" max="12319" width="0.5" style="39" customWidth="1"/>
    <col min="12320" max="12320" width="10.69921875" style="39" customWidth="1"/>
    <col min="12321" max="12321" width="0.5" style="39" customWidth="1"/>
    <col min="12322" max="12322" width="2.3984375" style="39" customWidth="1"/>
    <col min="12323" max="12323" width="7.69921875" style="39" customWidth="1"/>
    <col min="12324" max="12324" width="11.69921875" style="39" customWidth="1"/>
    <col min="12325" max="12325" width="11.3984375" style="39" customWidth="1"/>
    <col min="12326" max="12326" width="0.5" style="39" customWidth="1"/>
    <col min="12327" max="12327" width="10.69921875" style="39" customWidth="1"/>
    <col min="12328" max="12328" width="0.5" style="39" customWidth="1"/>
    <col min="12329" max="12329" width="2.3984375" style="39" customWidth="1"/>
    <col min="12330" max="12330" width="7.69921875" style="39" customWidth="1"/>
    <col min="12331" max="12331" width="11.69921875" style="39" customWidth="1"/>
    <col min="12332" max="12332" width="11.3984375" style="39" customWidth="1"/>
    <col min="12333" max="12333" width="0.5" style="39" customWidth="1"/>
    <col min="12334" max="12334" width="10.69921875" style="39" customWidth="1"/>
    <col min="12335" max="12335" width="0.5" style="39" customWidth="1"/>
    <col min="12336" max="12336" width="2.3984375" style="39" customWidth="1"/>
    <col min="12337" max="12337" width="7.69921875" style="39" customWidth="1"/>
    <col min="12338" max="12338" width="11.69921875" style="39" customWidth="1"/>
    <col min="12339" max="12339" width="11.3984375" style="39" customWidth="1"/>
    <col min="12340" max="12340" width="0.5" style="39" customWidth="1"/>
    <col min="12341" max="12341" width="10.69921875" style="39" customWidth="1"/>
    <col min="12342" max="12342" width="0.5" style="39" customWidth="1"/>
    <col min="12343" max="12343" width="7.69921875" style="39" customWidth="1"/>
    <col min="12344" max="12344" width="11.69921875" style="39" customWidth="1"/>
    <col min="12345" max="12345" width="11.3984375" style="39" customWidth="1"/>
    <col min="12346" max="12346" width="0.5" style="39" customWidth="1"/>
    <col min="12347" max="12347" width="10.69921875" style="39" customWidth="1"/>
    <col min="12348" max="12348" width="0.5" style="39" customWidth="1"/>
    <col min="12349" max="12349" width="2.3984375" style="39" customWidth="1"/>
    <col min="12350" max="12350" width="7.69921875" style="39" customWidth="1"/>
    <col min="12351" max="12351" width="11.69921875" style="39" customWidth="1"/>
    <col min="12352" max="12352" width="11.3984375" style="39" customWidth="1"/>
    <col min="12353" max="12353" width="0.5" style="39" customWidth="1"/>
    <col min="12354" max="12354" width="10.69921875" style="39" customWidth="1"/>
    <col min="12355" max="12355" width="0.5" style="39" customWidth="1"/>
    <col min="12356" max="12356" width="2.3984375" style="39" customWidth="1"/>
    <col min="12357" max="12357" width="7.69921875" style="39" customWidth="1"/>
    <col min="12358" max="12358" width="11.69921875" style="39" customWidth="1"/>
    <col min="12359" max="12359" width="11.3984375" style="39" customWidth="1"/>
    <col min="12360" max="12360" width="0.5" style="39" customWidth="1"/>
    <col min="12361" max="12361" width="10.69921875" style="39" customWidth="1"/>
    <col min="12362" max="12362" width="0.5" style="39" customWidth="1"/>
    <col min="12363" max="12363" width="2.3984375" style="39" customWidth="1"/>
    <col min="12364" max="12364" width="7.69921875" style="39" customWidth="1"/>
    <col min="12365" max="12365" width="11.69921875" style="39" customWidth="1"/>
    <col min="12366" max="12366" width="11.3984375" style="39" customWidth="1"/>
    <col min="12367" max="12367" width="0.5" style="39" customWidth="1"/>
    <col min="12368" max="12368" width="10.69921875" style="39" customWidth="1"/>
    <col min="12369" max="12369" width="0.5" style="39" customWidth="1"/>
    <col min="12370" max="12370" width="7.69921875" style="39" customWidth="1"/>
    <col min="12371" max="12371" width="11.69921875" style="39" customWidth="1"/>
    <col min="12372" max="12372" width="11.3984375" style="39" customWidth="1"/>
    <col min="12373" max="12373" width="0.5" style="39" customWidth="1"/>
    <col min="12374" max="12374" width="10.69921875" style="39" customWidth="1"/>
    <col min="12375" max="12375" width="0.5" style="39" customWidth="1"/>
    <col min="12376" max="12376" width="2.3984375" style="39" customWidth="1"/>
    <col min="12377" max="12377" width="7.69921875" style="39" customWidth="1"/>
    <col min="12378" max="12378" width="11.69921875" style="39" customWidth="1"/>
    <col min="12379" max="12379" width="11.3984375" style="39" customWidth="1"/>
    <col min="12380" max="12380" width="0.5" style="39" customWidth="1"/>
    <col min="12381" max="12381" width="10.69921875" style="39" customWidth="1"/>
    <col min="12382" max="12382" width="0.5" style="39" customWidth="1"/>
    <col min="12383" max="12383" width="2.3984375" style="39" customWidth="1"/>
    <col min="12384" max="12384" width="7.69921875" style="39" customWidth="1"/>
    <col min="12385" max="12385" width="11.69921875" style="39" customWidth="1"/>
    <col min="12386" max="12386" width="11.3984375" style="39" customWidth="1"/>
    <col min="12387" max="12387" width="0.5" style="39" customWidth="1"/>
    <col min="12388" max="12388" width="10.69921875" style="39" customWidth="1"/>
    <col min="12389" max="12389" width="0.5" style="39" customWidth="1"/>
    <col min="12390" max="12390" width="2.3984375" style="39" customWidth="1"/>
    <col min="12391" max="12391" width="7.69921875" style="39" customWidth="1"/>
    <col min="12392" max="12392" width="11.69921875" style="39" customWidth="1"/>
    <col min="12393" max="12393" width="11.3984375" style="39" customWidth="1"/>
    <col min="12394" max="12394" width="0.5" style="39" customWidth="1"/>
    <col min="12395" max="12395" width="10.69921875" style="39" customWidth="1"/>
    <col min="12396" max="12396" width="0.5" style="39" customWidth="1"/>
    <col min="12397" max="12397" width="7.69921875" style="39" customWidth="1"/>
    <col min="12398" max="12398" width="11.69921875" style="39" customWidth="1"/>
    <col min="12399" max="12399" width="11.3984375" style="39" customWidth="1"/>
    <col min="12400" max="12400" width="0.5" style="39" customWidth="1"/>
    <col min="12401" max="12401" width="10.69921875" style="39" customWidth="1"/>
    <col min="12402" max="12402" width="0.5" style="39" customWidth="1"/>
    <col min="12403" max="12403" width="2.3984375" style="39" customWidth="1"/>
    <col min="12404" max="12404" width="7.69921875" style="39" customWidth="1"/>
    <col min="12405" max="12405" width="11.69921875" style="39" customWidth="1"/>
    <col min="12406" max="12406" width="11.3984375" style="39" customWidth="1"/>
    <col min="12407" max="12407" width="0.5" style="39" customWidth="1"/>
    <col min="12408" max="12408" width="10.69921875" style="39" customWidth="1"/>
    <col min="12409" max="12409" width="0.5" style="39" customWidth="1"/>
    <col min="12410" max="12410" width="2.3984375" style="39" customWidth="1"/>
    <col min="12411" max="12411" width="7.69921875" style="39" customWidth="1"/>
    <col min="12412" max="12412" width="11.69921875" style="39" customWidth="1"/>
    <col min="12413" max="12413" width="11.3984375" style="39" customWidth="1"/>
    <col min="12414" max="12414" width="0.5" style="39" customWidth="1"/>
    <col min="12415" max="12415" width="10.69921875" style="39" customWidth="1"/>
    <col min="12416" max="12416" width="0.5" style="39" customWidth="1"/>
    <col min="12417" max="12417" width="2.3984375" style="39" customWidth="1"/>
    <col min="12418" max="12418" width="7.69921875" style="39" customWidth="1"/>
    <col min="12419" max="12419" width="11.69921875" style="39" customWidth="1"/>
    <col min="12420" max="12420" width="11.3984375" style="39" customWidth="1"/>
    <col min="12421" max="12421" width="0.5" style="39" customWidth="1"/>
    <col min="12422" max="12422" width="10.69921875" style="39" customWidth="1"/>
    <col min="12423" max="12423" width="0.5" style="39" customWidth="1"/>
    <col min="12424" max="12544" width="9" style="39"/>
    <col min="12545" max="12545" width="7.69921875" style="39" customWidth="1"/>
    <col min="12546" max="12546" width="11.69921875" style="39" customWidth="1"/>
    <col min="12547" max="12547" width="11.3984375" style="39" customWidth="1"/>
    <col min="12548" max="12548" width="0.5" style="39" customWidth="1"/>
    <col min="12549" max="12549" width="10.69921875" style="39" customWidth="1"/>
    <col min="12550" max="12550" width="0.5" style="39" customWidth="1"/>
    <col min="12551" max="12551" width="2.3984375" style="39" customWidth="1"/>
    <col min="12552" max="12552" width="7.69921875" style="39" customWidth="1"/>
    <col min="12553" max="12553" width="11.69921875" style="39" customWidth="1"/>
    <col min="12554" max="12554" width="11.3984375" style="39" customWidth="1"/>
    <col min="12555" max="12555" width="0.5" style="39" customWidth="1"/>
    <col min="12556" max="12556" width="10.69921875" style="39" customWidth="1"/>
    <col min="12557" max="12557" width="0.5" style="39" customWidth="1"/>
    <col min="12558" max="12558" width="2.3984375" style="39" customWidth="1"/>
    <col min="12559" max="12559" width="7.69921875" style="39" customWidth="1"/>
    <col min="12560" max="12560" width="11.69921875" style="39" customWidth="1"/>
    <col min="12561" max="12561" width="11.3984375" style="39" customWidth="1"/>
    <col min="12562" max="12562" width="0.5" style="39" customWidth="1"/>
    <col min="12563" max="12563" width="10.69921875" style="39" customWidth="1"/>
    <col min="12564" max="12564" width="0.5" style="39" customWidth="1"/>
    <col min="12565" max="12565" width="2.3984375" style="39" customWidth="1"/>
    <col min="12566" max="12566" width="7.69921875" style="39" customWidth="1"/>
    <col min="12567" max="12567" width="11.69921875" style="39" customWidth="1"/>
    <col min="12568" max="12568" width="11.3984375" style="39" customWidth="1"/>
    <col min="12569" max="12569" width="0.5" style="39" customWidth="1"/>
    <col min="12570" max="12570" width="10.69921875" style="39" customWidth="1"/>
    <col min="12571" max="12571" width="0.5" style="39" customWidth="1"/>
    <col min="12572" max="12572" width="7.69921875" style="39" customWidth="1"/>
    <col min="12573" max="12573" width="11.69921875" style="39" customWidth="1"/>
    <col min="12574" max="12574" width="11.3984375" style="39" customWidth="1"/>
    <col min="12575" max="12575" width="0.5" style="39" customWidth="1"/>
    <col min="12576" max="12576" width="10.69921875" style="39" customWidth="1"/>
    <col min="12577" max="12577" width="0.5" style="39" customWidth="1"/>
    <col min="12578" max="12578" width="2.3984375" style="39" customWidth="1"/>
    <col min="12579" max="12579" width="7.69921875" style="39" customWidth="1"/>
    <col min="12580" max="12580" width="11.69921875" style="39" customWidth="1"/>
    <col min="12581" max="12581" width="11.3984375" style="39" customWidth="1"/>
    <col min="12582" max="12582" width="0.5" style="39" customWidth="1"/>
    <col min="12583" max="12583" width="10.69921875" style="39" customWidth="1"/>
    <col min="12584" max="12584" width="0.5" style="39" customWidth="1"/>
    <col min="12585" max="12585" width="2.3984375" style="39" customWidth="1"/>
    <col min="12586" max="12586" width="7.69921875" style="39" customWidth="1"/>
    <col min="12587" max="12587" width="11.69921875" style="39" customWidth="1"/>
    <col min="12588" max="12588" width="11.3984375" style="39" customWidth="1"/>
    <col min="12589" max="12589" width="0.5" style="39" customWidth="1"/>
    <col min="12590" max="12590" width="10.69921875" style="39" customWidth="1"/>
    <col min="12591" max="12591" width="0.5" style="39" customWidth="1"/>
    <col min="12592" max="12592" width="2.3984375" style="39" customWidth="1"/>
    <col min="12593" max="12593" width="7.69921875" style="39" customWidth="1"/>
    <col min="12594" max="12594" width="11.69921875" style="39" customWidth="1"/>
    <col min="12595" max="12595" width="11.3984375" style="39" customWidth="1"/>
    <col min="12596" max="12596" width="0.5" style="39" customWidth="1"/>
    <col min="12597" max="12597" width="10.69921875" style="39" customWidth="1"/>
    <col min="12598" max="12598" width="0.5" style="39" customWidth="1"/>
    <col min="12599" max="12599" width="7.69921875" style="39" customWidth="1"/>
    <col min="12600" max="12600" width="11.69921875" style="39" customWidth="1"/>
    <col min="12601" max="12601" width="11.3984375" style="39" customWidth="1"/>
    <col min="12602" max="12602" width="0.5" style="39" customWidth="1"/>
    <col min="12603" max="12603" width="10.69921875" style="39" customWidth="1"/>
    <col min="12604" max="12604" width="0.5" style="39" customWidth="1"/>
    <col min="12605" max="12605" width="2.3984375" style="39" customWidth="1"/>
    <col min="12606" max="12606" width="7.69921875" style="39" customWidth="1"/>
    <col min="12607" max="12607" width="11.69921875" style="39" customWidth="1"/>
    <col min="12608" max="12608" width="11.3984375" style="39" customWidth="1"/>
    <col min="12609" max="12609" width="0.5" style="39" customWidth="1"/>
    <col min="12610" max="12610" width="10.69921875" style="39" customWidth="1"/>
    <col min="12611" max="12611" width="0.5" style="39" customWidth="1"/>
    <col min="12612" max="12612" width="2.3984375" style="39" customWidth="1"/>
    <col min="12613" max="12613" width="7.69921875" style="39" customWidth="1"/>
    <col min="12614" max="12614" width="11.69921875" style="39" customWidth="1"/>
    <col min="12615" max="12615" width="11.3984375" style="39" customWidth="1"/>
    <col min="12616" max="12616" width="0.5" style="39" customWidth="1"/>
    <col min="12617" max="12617" width="10.69921875" style="39" customWidth="1"/>
    <col min="12618" max="12618" width="0.5" style="39" customWidth="1"/>
    <col min="12619" max="12619" width="2.3984375" style="39" customWidth="1"/>
    <col min="12620" max="12620" width="7.69921875" style="39" customWidth="1"/>
    <col min="12621" max="12621" width="11.69921875" style="39" customWidth="1"/>
    <col min="12622" max="12622" width="11.3984375" style="39" customWidth="1"/>
    <col min="12623" max="12623" width="0.5" style="39" customWidth="1"/>
    <col min="12624" max="12624" width="10.69921875" style="39" customWidth="1"/>
    <col min="12625" max="12625" width="0.5" style="39" customWidth="1"/>
    <col min="12626" max="12626" width="7.69921875" style="39" customWidth="1"/>
    <col min="12627" max="12627" width="11.69921875" style="39" customWidth="1"/>
    <col min="12628" max="12628" width="11.3984375" style="39" customWidth="1"/>
    <col min="12629" max="12629" width="0.5" style="39" customWidth="1"/>
    <col min="12630" max="12630" width="10.69921875" style="39" customWidth="1"/>
    <col min="12631" max="12631" width="0.5" style="39" customWidth="1"/>
    <col min="12632" max="12632" width="2.3984375" style="39" customWidth="1"/>
    <col min="12633" max="12633" width="7.69921875" style="39" customWidth="1"/>
    <col min="12634" max="12634" width="11.69921875" style="39" customWidth="1"/>
    <col min="12635" max="12635" width="11.3984375" style="39" customWidth="1"/>
    <col min="12636" max="12636" width="0.5" style="39" customWidth="1"/>
    <col min="12637" max="12637" width="10.69921875" style="39" customWidth="1"/>
    <col min="12638" max="12638" width="0.5" style="39" customWidth="1"/>
    <col min="12639" max="12639" width="2.3984375" style="39" customWidth="1"/>
    <col min="12640" max="12640" width="7.69921875" style="39" customWidth="1"/>
    <col min="12641" max="12641" width="11.69921875" style="39" customWidth="1"/>
    <col min="12642" max="12642" width="11.3984375" style="39" customWidth="1"/>
    <col min="12643" max="12643" width="0.5" style="39" customWidth="1"/>
    <col min="12644" max="12644" width="10.69921875" style="39" customWidth="1"/>
    <col min="12645" max="12645" width="0.5" style="39" customWidth="1"/>
    <col min="12646" max="12646" width="2.3984375" style="39" customWidth="1"/>
    <col min="12647" max="12647" width="7.69921875" style="39" customWidth="1"/>
    <col min="12648" max="12648" width="11.69921875" style="39" customWidth="1"/>
    <col min="12649" max="12649" width="11.3984375" style="39" customWidth="1"/>
    <col min="12650" max="12650" width="0.5" style="39" customWidth="1"/>
    <col min="12651" max="12651" width="10.69921875" style="39" customWidth="1"/>
    <col min="12652" max="12652" width="0.5" style="39" customWidth="1"/>
    <col min="12653" max="12653" width="7.69921875" style="39" customWidth="1"/>
    <col min="12654" max="12654" width="11.69921875" style="39" customWidth="1"/>
    <col min="12655" max="12655" width="11.3984375" style="39" customWidth="1"/>
    <col min="12656" max="12656" width="0.5" style="39" customWidth="1"/>
    <col min="12657" max="12657" width="10.69921875" style="39" customWidth="1"/>
    <col min="12658" max="12658" width="0.5" style="39" customWidth="1"/>
    <col min="12659" max="12659" width="2.3984375" style="39" customWidth="1"/>
    <col min="12660" max="12660" width="7.69921875" style="39" customWidth="1"/>
    <col min="12661" max="12661" width="11.69921875" style="39" customWidth="1"/>
    <col min="12662" max="12662" width="11.3984375" style="39" customWidth="1"/>
    <col min="12663" max="12663" width="0.5" style="39" customWidth="1"/>
    <col min="12664" max="12664" width="10.69921875" style="39" customWidth="1"/>
    <col min="12665" max="12665" width="0.5" style="39" customWidth="1"/>
    <col min="12666" max="12666" width="2.3984375" style="39" customWidth="1"/>
    <col min="12667" max="12667" width="7.69921875" style="39" customWidth="1"/>
    <col min="12668" max="12668" width="11.69921875" style="39" customWidth="1"/>
    <col min="12669" max="12669" width="11.3984375" style="39" customWidth="1"/>
    <col min="12670" max="12670" width="0.5" style="39" customWidth="1"/>
    <col min="12671" max="12671" width="10.69921875" style="39" customWidth="1"/>
    <col min="12672" max="12672" width="0.5" style="39" customWidth="1"/>
    <col min="12673" max="12673" width="2.3984375" style="39" customWidth="1"/>
    <col min="12674" max="12674" width="7.69921875" style="39" customWidth="1"/>
    <col min="12675" max="12675" width="11.69921875" style="39" customWidth="1"/>
    <col min="12676" max="12676" width="11.3984375" style="39" customWidth="1"/>
    <col min="12677" max="12677" width="0.5" style="39" customWidth="1"/>
    <col min="12678" max="12678" width="10.69921875" style="39" customWidth="1"/>
    <col min="12679" max="12679" width="0.5" style="39" customWidth="1"/>
    <col min="12680" max="12800" width="9" style="39"/>
    <col min="12801" max="12801" width="7.69921875" style="39" customWidth="1"/>
    <col min="12802" max="12802" width="11.69921875" style="39" customWidth="1"/>
    <col min="12803" max="12803" width="11.3984375" style="39" customWidth="1"/>
    <col min="12804" max="12804" width="0.5" style="39" customWidth="1"/>
    <col min="12805" max="12805" width="10.69921875" style="39" customWidth="1"/>
    <col min="12806" max="12806" width="0.5" style="39" customWidth="1"/>
    <col min="12807" max="12807" width="2.3984375" style="39" customWidth="1"/>
    <col min="12808" max="12808" width="7.69921875" style="39" customWidth="1"/>
    <col min="12809" max="12809" width="11.69921875" style="39" customWidth="1"/>
    <col min="12810" max="12810" width="11.3984375" style="39" customWidth="1"/>
    <col min="12811" max="12811" width="0.5" style="39" customWidth="1"/>
    <col min="12812" max="12812" width="10.69921875" style="39" customWidth="1"/>
    <col min="12813" max="12813" width="0.5" style="39" customWidth="1"/>
    <col min="12814" max="12814" width="2.3984375" style="39" customWidth="1"/>
    <col min="12815" max="12815" width="7.69921875" style="39" customWidth="1"/>
    <col min="12816" max="12816" width="11.69921875" style="39" customWidth="1"/>
    <col min="12817" max="12817" width="11.3984375" style="39" customWidth="1"/>
    <col min="12818" max="12818" width="0.5" style="39" customWidth="1"/>
    <col min="12819" max="12819" width="10.69921875" style="39" customWidth="1"/>
    <col min="12820" max="12820" width="0.5" style="39" customWidth="1"/>
    <col min="12821" max="12821" width="2.3984375" style="39" customWidth="1"/>
    <col min="12822" max="12822" width="7.69921875" style="39" customWidth="1"/>
    <col min="12823" max="12823" width="11.69921875" style="39" customWidth="1"/>
    <col min="12824" max="12824" width="11.3984375" style="39" customWidth="1"/>
    <col min="12825" max="12825" width="0.5" style="39" customWidth="1"/>
    <col min="12826" max="12826" width="10.69921875" style="39" customWidth="1"/>
    <col min="12827" max="12827" width="0.5" style="39" customWidth="1"/>
    <col min="12828" max="12828" width="7.69921875" style="39" customWidth="1"/>
    <col min="12829" max="12829" width="11.69921875" style="39" customWidth="1"/>
    <col min="12830" max="12830" width="11.3984375" style="39" customWidth="1"/>
    <col min="12831" max="12831" width="0.5" style="39" customWidth="1"/>
    <col min="12832" max="12832" width="10.69921875" style="39" customWidth="1"/>
    <col min="12833" max="12833" width="0.5" style="39" customWidth="1"/>
    <col min="12834" max="12834" width="2.3984375" style="39" customWidth="1"/>
    <col min="12835" max="12835" width="7.69921875" style="39" customWidth="1"/>
    <col min="12836" max="12836" width="11.69921875" style="39" customWidth="1"/>
    <col min="12837" max="12837" width="11.3984375" style="39" customWidth="1"/>
    <col min="12838" max="12838" width="0.5" style="39" customWidth="1"/>
    <col min="12839" max="12839" width="10.69921875" style="39" customWidth="1"/>
    <col min="12840" max="12840" width="0.5" style="39" customWidth="1"/>
    <col min="12841" max="12841" width="2.3984375" style="39" customWidth="1"/>
    <col min="12842" max="12842" width="7.69921875" style="39" customWidth="1"/>
    <col min="12843" max="12843" width="11.69921875" style="39" customWidth="1"/>
    <col min="12844" max="12844" width="11.3984375" style="39" customWidth="1"/>
    <col min="12845" max="12845" width="0.5" style="39" customWidth="1"/>
    <col min="12846" max="12846" width="10.69921875" style="39" customWidth="1"/>
    <col min="12847" max="12847" width="0.5" style="39" customWidth="1"/>
    <col min="12848" max="12848" width="2.3984375" style="39" customWidth="1"/>
    <col min="12849" max="12849" width="7.69921875" style="39" customWidth="1"/>
    <col min="12850" max="12850" width="11.69921875" style="39" customWidth="1"/>
    <col min="12851" max="12851" width="11.3984375" style="39" customWidth="1"/>
    <col min="12852" max="12852" width="0.5" style="39" customWidth="1"/>
    <col min="12853" max="12853" width="10.69921875" style="39" customWidth="1"/>
    <col min="12854" max="12854" width="0.5" style="39" customWidth="1"/>
    <col min="12855" max="12855" width="7.69921875" style="39" customWidth="1"/>
    <col min="12856" max="12856" width="11.69921875" style="39" customWidth="1"/>
    <col min="12857" max="12857" width="11.3984375" style="39" customWidth="1"/>
    <col min="12858" max="12858" width="0.5" style="39" customWidth="1"/>
    <col min="12859" max="12859" width="10.69921875" style="39" customWidth="1"/>
    <col min="12860" max="12860" width="0.5" style="39" customWidth="1"/>
    <col min="12861" max="12861" width="2.3984375" style="39" customWidth="1"/>
    <col min="12862" max="12862" width="7.69921875" style="39" customWidth="1"/>
    <col min="12863" max="12863" width="11.69921875" style="39" customWidth="1"/>
    <col min="12864" max="12864" width="11.3984375" style="39" customWidth="1"/>
    <col min="12865" max="12865" width="0.5" style="39" customWidth="1"/>
    <col min="12866" max="12866" width="10.69921875" style="39" customWidth="1"/>
    <col min="12867" max="12867" width="0.5" style="39" customWidth="1"/>
    <col min="12868" max="12868" width="2.3984375" style="39" customWidth="1"/>
    <col min="12869" max="12869" width="7.69921875" style="39" customWidth="1"/>
    <col min="12870" max="12870" width="11.69921875" style="39" customWidth="1"/>
    <col min="12871" max="12871" width="11.3984375" style="39" customWidth="1"/>
    <col min="12872" max="12872" width="0.5" style="39" customWidth="1"/>
    <col min="12873" max="12873" width="10.69921875" style="39" customWidth="1"/>
    <col min="12874" max="12874" width="0.5" style="39" customWidth="1"/>
    <col min="12875" max="12875" width="2.3984375" style="39" customWidth="1"/>
    <col min="12876" max="12876" width="7.69921875" style="39" customWidth="1"/>
    <col min="12877" max="12877" width="11.69921875" style="39" customWidth="1"/>
    <col min="12878" max="12878" width="11.3984375" style="39" customWidth="1"/>
    <col min="12879" max="12879" width="0.5" style="39" customWidth="1"/>
    <col min="12880" max="12880" width="10.69921875" style="39" customWidth="1"/>
    <col min="12881" max="12881" width="0.5" style="39" customWidth="1"/>
    <col min="12882" max="12882" width="7.69921875" style="39" customWidth="1"/>
    <col min="12883" max="12883" width="11.69921875" style="39" customWidth="1"/>
    <col min="12884" max="12884" width="11.3984375" style="39" customWidth="1"/>
    <col min="12885" max="12885" width="0.5" style="39" customWidth="1"/>
    <col min="12886" max="12886" width="10.69921875" style="39" customWidth="1"/>
    <col min="12887" max="12887" width="0.5" style="39" customWidth="1"/>
    <col min="12888" max="12888" width="2.3984375" style="39" customWidth="1"/>
    <col min="12889" max="12889" width="7.69921875" style="39" customWidth="1"/>
    <col min="12890" max="12890" width="11.69921875" style="39" customWidth="1"/>
    <col min="12891" max="12891" width="11.3984375" style="39" customWidth="1"/>
    <col min="12892" max="12892" width="0.5" style="39" customWidth="1"/>
    <col min="12893" max="12893" width="10.69921875" style="39" customWidth="1"/>
    <col min="12894" max="12894" width="0.5" style="39" customWidth="1"/>
    <col min="12895" max="12895" width="2.3984375" style="39" customWidth="1"/>
    <col min="12896" max="12896" width="7.69921875" style="39" customWidth="1"/>
    <col min="12897" max="12897" width="11.69921875" style="39" customWidth="1"/>
    <col min="12898" max="12898" width="11.3984375" style="39" customWidth="1"/>
    <col min="12899" max="12899" width="0.5" style="39" customWidth="1"/>
    <col min="12900" max="12900" width="10.69921875" style="39" customWidth="1"/>
    <col min="12901" max="12901" width="0.5" style="39" customWidth="1"/>
    <col min="12902" max="12902" width="2.3984375" style="39" customWidth="1"/>
    <col min="12903" max="12903" width="7.69921875" style="39" customWidth="1"/>
    <col min="12904" max="12904" width="11.69921875" style="39" customWidth="1"/>
    <col min="12905" max="12905" width="11.3984375" style="39" customWidth="1"/>
    <col min="12906" max="12906" width="0.5" style="39" customWidth="1"/>
    <col min="12907" max="12907" width="10.69921875" style="39" customWidth="1"/>
    <col min="12908" max="12908" width="0.5" style="39" customWidth="1"/>
    <col min="12909" max="12909" width="7.69921875" style="39" customWidth="1"/>
    <col min="12910" max="12910" width="11.69921875" style="39" customWidth="1"/>
    <col min="12911" max="12911" width="11.3984375" style="39" customWidth="1"/>
    <col min="12912" max="12912" width="0.5" style="39" customWidth="1"/>
    <col min="12913" max="12913" width="10.69921875" style="39" customWidth="1"/>
    <col min="12914" max="12914" width="0.5" style="39" customWidth="1"/>
    <col min="12915" max="12915" width="2.3984375" style="39" customWidth="1"/>
    <col min="12916" max="12916" width="7.69921875" style="39" customWidth="1"/>
    <col min="12917" max="12917" width="11.69921875" style="39" customWidth="1"/>
    <col min="12918" max="12918" width="11.3984375" style="39" customWidth="1"/>
    <col min="12919" max="12919" width="0.5" style="39" customWidth="1"/>
    <col min="12920" max="12920" width="10.69921875" style="39" customWidth="1"/>
    <col min="12921" max="12921" width="0.5" style="39" customWidth="1"/>
    <col min="12922" max="12922" width="2.3984375" style="39" customWidth="1"/>
    <col min="12923" max="12923" width="7.69921875" style="39" customWidth="1"/>
    <col min="12924" max="12924" width="11.69921875" style="39" customWidth="1"/>
    <col min="12925" max="12925" width="11.3984375" style="39" customWidth="1"/>
    <col min="12926" max="12926" width="0.5" style="39" customWidth="1"/>
    <col min="12927" max="12927" width="10.69921875" style="39" customWidth="1"/>
    <col min="12928" max="12928" width="0.5" style="39" customWidth="1"/>
    <col min="12929" max="12929" width="2.3984375" style="39" customWidth="1"/>
    <col min="12930" max="12930" width="7.69921875" style="39" customWidth="1"/>
    <col min="12931" max="12931" width="11.69921875" style="39" customWidth="1"/>
    <col min="12932" max="12932" width="11.3984375" style="39" customWidth="1"/>
    <col min="12933" max="12933" width="0.5" style="39" customWidth="1"/>
    <col min="12934" max="12934" width="10.69921875" style="39" customWidth="1"/>
    <col min="12935" max="12935" width="0.5" style="39" customWidth="1"/>
    <col min="12936" max="13056" width="9" style="39"/>
    <col min="13057" max="13057" width="7.69921875" style="39" customWidth="1"/>
    <col min="13058" max="13058" width="11.69921875" style="39" customWidth="1"/>
    <col min="13059" max="13059" width="11.3984375" style="39" customWidth="1"/>
    <col min="13060" max="13060" width="0.5" style="39" customWidth="1"/>
    <col min="13061" max="13061" width="10.69921875" style="39" customWidth="1"/>
    <col min="13062" max="13062" width="0.5" style="39" customWidth="1"/>
    <col min="13063" max="13063" width="2.3984375" style="39" customWidth="1"/>
    <col min="13064" max="13064" width="7.69921875" style="39" customWidth="1"/>
    <col min="13065" max="13065" width="11.69921875" style="39" customWidth="1"/>
    <col min="13066" max="13066" width="11.3984375" style="39" customWidth="1"/>
    <col min="13067" max="13067" width="0.5" style="39" customWidth="1"/>
    <col min="13068" max="13068" width="10.69921875" style="39" customWidth="1"/>
    <col min="13069" max="13069" width="0.5" style="39" customWidth="1"/>
    <col min="13070" max="13070" width="2.3984375" style="39" customWidth="1"/>
    <col min="13071" max="13071" width="7.69921875" style="39" customWidth="1"/>
    <col min="13072" max="13072" width="11.69921875" style="39" customWidth="1"/>
    <col min="13073" max="13073" width="11.3984375" style="39" customWidth="1"/>
    <col min="13074" max="13074" width="0.5" style="39" customWidth="1"/>
    <col min="13075" max="13075" width="10.69921875" style="39" customWidth="1"/>
    <col min="13076" max="13076" width="0.5" style="39" customWidth="1"/>
    <col min="13077" max="13077" width="2.3984375" style="39" customWidth="1"/>
    <col min="13078" max="13078" width="7.69921875" style="39" customWidth="1"/>
    <col min="13079" max="13079" width="11.69921875" style="39" customWidth="1"/>
    <col min="13080" max="13080" width="11.3984375" style="39" customWidth="1"/>
    <col min="13081" max="13081" width="0.5" style="39" customWidth="1"/>
    <col min="13082" max="13082" width="10.69921875" style="39" customWidth="1"/>
    <col min="13083" max="13083" width="0.5" style="39" customWidth="1"/>
    <col min="13084" max="13084" width="7.69921875" style="39" customWidth="1"/>
    <col min="13085" max="13085" width="11.69921875" style="39" customWidth="1"/>
    <col min="13086" max="13086" width="11.3984375" style="39" customWidth="1"/>
    <col min="13087" max="13087" width="0.5" style="39" customWidth="1"/>
    <col min="13088" max="13088" width="10.69921875" style="39" customWidth="1"/>
    <col min="13089" max="13089" width="0.5" style="39" customWidth="1"/>
    <col min="13090" max="13090" width="2.3984375" style="39" customWidth="1"/>
    <col min="13091" max="13091" width="7.69921875" style="39" customWidth="1"/>
    <col min="13092" max="13092" width="11.69921875" style="39" customWidth="1"/>
    <col min="13093" max="13093" width="11.3984375" style="39" customWidth="1"/>
    <col min="13094" max="13094" width="0.5" style="39" customWidth="1"/>
    <col min="13095" max="13095" width="10.69921875" style="39" customWidth="1"/>
    <col min="13096" max="13096" width="0.5" style="39" customWidth="1"/>
    <col min="13097" max="13097" width="2.3984375" style="39" customWidth="1"/>
    <col min="13098" max="13098" width="7.69921875" style="39" customWidth="1"/>
    <col min="13099" max="13099" width="11.69921875" style="39" customWidth="1"/>
    <col min="13100" max="13100" width="11.3984375" style="39" customWidth="1"/>
    <col min="13101" max="13101" width="0.5" style="39" customWidth="1"/>
    <col min="13102" max="13102" width="10.69921875" style="39" customWidth="1"/>
    <col min="13103" max="13103" width="0.5" style="39" customWidth="1"/>
    <col min="13104" max="13104" width="2.3984375" style="39" customWidth="1"/>
    <col min="13105" max="13105" width="7.69921875" style="39" customWidth="1"/>
    <col min="13106" max="13106" width="11.69921875" style="39" customWidth="1"/>
    <col min="13107" max="13107" width="11.3984375" style="39" customWidth="1"/>
    <col min="13108" max="13108" width="0.5" style="39" customWidth="1"/>
    <col min="13109" max="13109" width="10.69921875" style="39" customWidth="1"/>
    <col min="13110" max="13110" width="0.5" style="39" customWidth="1"/>
    <col min="13111" max="13111" width="7.69921875" style="39" customWidth="1"/>
    <col min="13112" max="13112" width="11.69921875" style="39" customWidth="1"/>
    <col min="13113" max="13113" width="11.3984375" style="39" customWidth="1"/>
    <col min="13114" max="13114" width="0.5" style="39" customWidth="1"/>
    <col min="13115" max="13115" width="10.69921875" style="39" customWidth="1"/>
    <col min="13116" max="13116" width="0.5" style="39" customWidth="1"/>
    <col min="13117" max="13117" width="2.3984375" style="39" customWidth="1"/>
    <col min="13118" max="13118" width="7.69921875" style="39" customWidth="1"/>
    <col min="13119" max="13119" width="11.69921875" style="39" customWidth="1"/>
    <col min="13120" max="13120" width="11.3984375" style="39" customWidth="1"/>
    <col min="13121" max="13121" width="0.5" style="39" customWidth="1"/>
    <col min="13122" max="13122" width="10.69921875" style="39" customWidth="1"/>
    <col min="13123" max="13123" width="0.5" style="39" customWidth="1"/>
    <col min="13124" max="13124" width="2.3984375" style="39" customWidth="1"/>
    <col min="13125" max="13125" width="7.69921875" style="39" customWidth="1"/>
    <col min="13126" max="13126" width="11.69921875" style="39" customWidth="1"/>
    <col min="13127" max="13127" width="11.3984375" style="39" customWidth="1"/>
    <col min="13128" max="13128" width="0.5" style="39" customWidth="1"/>
    <col min="13129" max="13129" width="10.69921875" style="39" customWidth="1"/>
    <col min="13130" max="13130" width="0.5" style="39" customWidth="1"/>
    <col min="13131" max="13131" width="2.3984375" style="39" customWidth="1"/>
    <col min="13132" max="13132" width="7.69921875" style="39" customWidth="1"/>
    <col min="13133" max="13133" width="11.69921875" style="39" customWidth="1"/>
    <col min="13134" max="13134" width="11.3984375" style="39" customWidth="1"/>
    <col min="13135" max="13135" width="0.5" style="39" customWidth="1"/>
    <col min="13136" max="13136" width="10.69921875" style="39" customWidth="1"/>
    <col min="13137" max="13137" width="0.5" style="39" customWidth="1"/>
    <col min="13138" max="13138" width="7.69921875" style="39" customWidth="1"/>
    <col min="13139" max="13139" width="11.69921875" style="39" customWidth="1"/>
    <col min="13140" max="13140" width="11.3984375" style="39" customWidth="1"/>
    <col min="13141" max="13141" width="0.5" style="39" customWidth="1"/>
    <col min="13142" max="13142" width="10.69921875" style="39" customWidth="1"/>
    <col min="13143" max="13143" width="0.5" style="39" customWidth="1"/>
    <col min="13144" max="13144" width="2.3984375" style="39" customWidth="1"/>
    <col min="13145" max="13145" width="7.69921875" style="39" customWidth="1"/>
    <col min="13146" max="13146" width="11.69921875" style="39" customWidth="1"/>
    <col min="13147" max="13147" width="11.3984375" style="39" customWidth="1"/>
    <col min="13148" max="13148" width="0.5" style="39" customWidth="1"/>
    <col min="13149" max="13149" width="10.69921875" style="39" customWidth="1"/>
    <col min="13150" max="13150" width="0.5" style="39" customWidth="1"/>
    <col min="13151" max="13151" width="2.3984375" style="39" customWidth="1"/>
    <col min="13152" max="13152" width="7.69921875" style="39" customWidth="1"/>
    <col min="13153" max="13153" width="11.69921875" style="39" customWidth="1"/>
    <col min="13154" max="13154" width="11.3984375" style="39" customWidth="1"/>
    <col min="13155" max="13155" width="0.5" style="39" customWidth="1"/>
    <col min="13156" max="13156" width="10.69921875" style="39" customWidth="1"/>
    <col min="13157" max="13157" width="0.5" style="39" customWidth="1"/>
    <col min="13158" max="13158" width="2.3984375" style="39" customWidth="1"/>
    <col min="13159" max="13159" width="7.69921875" style="39" customWidth="1"/>
    <col min="13160" max="13160" width="11.69921875" style="39" customWidth="1"/>
    <col min="13161" max="13161" width="11.3984375" style="39" customWidth="1"/>
    <col min="13162" max="13162" width="0.5" style="39" customWidth="1"/>
    <col min="13163" max="13163" width="10.69921875" style="39" customWidth="1"/>
    <col min="13164" max="13164" width="0.5" style="39" customWidth="1"/>
    <col min="13165" max="13165" width="7.69921875" style="39" customWidth="1"/>
    <col min="13166" max="13166" width="11.69921875" style="39" customWidth="1"/>
    <col min="13167" max="13167" width="11.3984375" style="39" customWidth="1"/>
    <col min="13168" max="13168" width="0.5" style="39" customWidth="1"/>
    <col min="13169" max="13169" width="10.69921875" style="39" customWidth="1"/>
    <col min="13170" max="13170" width="0.5" style="39" customWidth="1"/>
    <col min="13171" max="13171" width="2.3984375" style="39" customWidth="1"/>
    <col min="13172" max="13172" width="7.69921875" style="39" customWidth="1"/>
    <col min="13173" max="13173" width="11.69921875" style="39" customWidth="1"/>
    <col min="13174" max="13174" width="11.3984375" style="39" customWidth="1"/>
    <col min="13175" max="13175" width="0.5" style="39" customWidth="1"/>
    <col min="13176" max="13176" width="10.69921875" style="39" customWidth="1"/>
    <col min="13177" max="13177" width="0.5" style="39" customWidth="1"/>
    <col min="13178" max="13178" width="2.3984375" style="39" customWidth="1"/>
    <col min="13179" max="13179" width="7.69921875" style="39" customWidth="1"/>
    <col min="13180" max="13180" width="11.69921875" style="39" customWidth="1"/>
    <col min="13181" max="13181" width="11.3984375" style="39" customWidth="1"/>
    <col min="13182" max="13182" width="0.5" style="39" customWidth="1"/>
    <col min="13183" max="13183" width="10.69921875" style="39" customWidth="1"/>
    <col min="13184" max="13184" width="0.5" style="39" customWidth="1"/>
    <col min="13185" max="13185" width="2.3984375" style="39" customWidth="1"/>
    <col min="13186" max="13186" width="7.69921875" style="39" customWidth="1"/>
    <col min="13187" max="13187" width="11.69921875" style="39" customWidth="1"/>
    <col min="13188" max="13188" width="11.3984375" style="39" customWidth="1"/>
    <col min="13189" max="13189" width="0.5" style="39" customWidth="1"/>
    <col min="13190" max="13190" width="10.69921875" style="39" customWidth="1"/>
    <col min="13191" max="13191" width="0.5" style="39" customWidth="1"/>
    <col min="13192" max="13312" width="9" style="39"/>
    <col min="13313" max="13313" width="7.69921875" style="39" customWidth="1"/>
    <col min="13314" max="13314" width="11.69921875" style="39" customWidth="1"/>
    <col min="13315" max="13315" width="11.3984375" style="39" customWidth="1"/>
    <col min="13316" max="13316" width="0.5" style="39" customWidth="1"/>
    <col min="13317" max="13317" width="10.69921875" style="39" customWidth="1"/>
    <col min="13318" max="13318" width="0.5" style="39" customWidth="1"/>
    <col min="13319" max="13319" width="2.3984375" style="39" customWidth="1"/>
    <col min="13320" max="13320" width="7.69921875" style="39" customWidth="1"/>
    <col min="13321" max="13321" width="11.69921875" style="39" customWidth="1"/>
    <col min="13322" max="13322" width="11.3984375" style="39" customWidth="1"/>
    <col min="13323" max="13323" width="0.5" style="39" customWidth="1"/>
    <col min="13324" max="13324" width="10.69921875" style="39" customWidth="1"/>
    <col min="13325" max="13325" width="0.5" style="39" customWidth="1"/>
    <col min="13326" max="13326" width="2.3984375" style="39" customWidth="1"/>
    <col min="13327" max="13327" width="7.69921875" style="39" customWidth="1"/>
    <col min="13328" max="13328" width="11.69921875" style="39" customWidth="1"/>
    <col min="13329" max="13329" width="11.3984375" style="39" customWidth="1"/>
    <col min="13330" max="13330" width="0.5" style="39" customWidth="1"/>
    <col min="13331" max="13331" width="10.69921875" style="39" customWidth="1"/>
    <col min="13332" max="13332" width="0.5" style="39" customWidth="1"/>
    <col min="13333" max="13333" width="2.3984375" style="39" customWidth="1"/>
    <col min="13334" max="13334" width="7.69921875" style="39" customWidth="1"/>
    <col min="13335" max="13335" width="11.69921875" style="39" customWidth="1"/>
    <col min="13336" max="13336" width="11.3984375" style="39" customWidth="1"/>
    <col min="13337" max="13337" width="0.5" style="39" customWidth="1"/>
    <col min="13338" max="13338" width="10.69921875" style="39" customWidth="1"/>
    <col min="13339" max="13339" width="0.5" style="39" customWidth="1"/>
    <col min="13340" max="13340" width="7.69921875" style="39" customWidth="1"/>
    <col min="13341" max="13341" width="11.69921875" style="39" customWidth="1"/>
    <col min="13342" max="13342" width="11.3984375" style="39" customWidth="1"/>
    <col min="13343" max="13343" width="0.5" style="39" customWidth="1"/>
    <col min="13344" max="13344" width="10.69921875" style="39" customWidth="1"/>
    <col min="13345" max="13345" width="0.5" style="39" customWidth="1"/>
    <col min="13346" max="13346" width="2.3984375" style="39" customWidth="1"/>
    <col min="13347" max="13347" width="7.69921875" style="39" customWidth="1"/>
    <col min="13348" max="13348" width="11.69921875" style="39" customWidth="1"/>
    <col min="13349" max="13349" width="11.3984375" style="39" customWidth="1"/>
    <col min="13350" max="13350" width="0.5" style="39" customWidth="1"/>
    <col min="13351" max="13351" width="10.69921875" style="39" customWidth="1"/>
    <col min="13352" max="13352" width="0.5" style="39" customWidth="1"/>
    <col min="13353" max="13353" width="2.3984375" style="39" customWidth="1"/>
    <col min="13354" max="13354" width="7.69921875" style="39" customWidth="1"/>
    <col min="13355" max="13355" width="11.69921875" style="39" customWidth="1"/>
    <col min="13356" max="13356" width="11.3984375" style="39" customWidth="1"/>
    <col min="13357" max="13357" width="0.5" style="39" customWidth="1"/>
    <col min="13358" max="13358" width="10.69921875" style="39" customWidth="1"/>
    <col min="13359" max="13359" width="0.5" style="39" customWidth="1"/>
    <col min="13360" max="13360" width="2.3984375" style="39" customWidth="1"/>
    <col min="13361" max="13361" width="7.69921875" style="39" customWidth="1"/>
    <col min="13362" max="13362" width="11.69921875" style="39" customWidth="1"/>
    <col min="13363" max="13363" width="11.3984375" style="39" customWidth="1"/>
    <col min="13364" max="13364" width="0.5" style="39" customWidth="1"/>
    <col min="13365" max="13365" width="10.69921875" style="39" customWidth="1"/>
    <col min="13366" max="13366" width="0.5" style="39" customWidth="1"/>
    <col min="13367" max="13367" width="7.69921875" style="39" customWidth="1"/>
    <col min="13368" max="13368" width="11.69921875" style="39" customWidth="1"/>
    <col min="13369" max="13369" width="11.3984375" style="39" customWidth="1"/>
    <col min="13370" max="13370" width="0.5" style="39" customWidth="1"/>
    <col min="13371" max="13371" width="10.69921875" style="39" customWidth="1"/>
    <col min="13372" max="13372" width="0.5" style="39" customWidth="1"/>
    <col min="13373" max="13373" width="2.3984375" style="39" customWidth="1"/>
    <col min="13374" max="13374" width="7.69921875" style="39" customWidth="1"/>
    <col min="13375" max="13375" width="11.69921875" style="39" customWidth="1"/>
    <col min="13376" max="13376" width="11.3984375" style="39" customWidth="1"/>
    <col min="13377" max="13377" width="0.5" style="39" customWidth="1"/>
    <col min="13378" max="13378" width="10.69921875" style="39" customWidth="1"/>
    <col min="13379" max="13379" width="0.5" style="39" customWidth="1"/>
    <col min="13380" max="13380" width="2.3984375" style="39" customWidth="1"/>
    <col min="13381" max="13381" width="7.69921875" style="39" customWidth="1"/>
    <col min="13382" max="13382" width="11.69921875" style="39" customWidth="1"/>
    <col min="13383" max="13383" width="11.3984375" style="39" customWidth="1"/>
    <col min="13384" max="13384" width="0.5" style="39" customWidth="1"/>
    <col min="13385" max="13385" width="10.69921875" style="39" customWidth="1"/>
    <col min="13386" max="13386" width="0.5" style="39" customWidth="1"/>
    <col min="13387" max="13387" width="2.3984375" style="39" customWidth="1"/>
    <col min="13388" max="13388" width="7.69921875" style="39" customWidth="1"/>
    <col min="13389" max="13389" width="11.69921875" style="39" customWidth="1"/>
    <col min="13390" max="13390" width="11.3984375" style="39" customWidth="1"/>
    <col min="13391" max="13391" width="0.5" style="39" customWidth="1"/>
    <col min="13392" max="13392" width="10.69921875" style="39" customWidth="1"/>
    <col min="13393" max="13393" width="0.5" style="39" customWidth="1"/>
    <col min="13394" max="13394" width="7.69921875" style="39" customWidth="1"/>
    <col min="13395" max="13395" width="11.69921875" style="39" customWidth="1"/>
    <col min="13396" max="13396" width="11.3984375" style="39" customWidth="1"/>
    <col min="13397" max="13397" width="0.5" style="39" customWidth="1"/>
    <col min="13398" max="13398" width="10.69921875" style="39" customWidth="1"/>
    <col min="13399" max="13399" width="0.5" style="39" customWidth="1"/>
    <col min="13400" max="13400" width="2.3984375" style="39" customWidth="1"/>
    <col min="13401" max="13401" width="7.69921875" style="39" customWidth="1"/>
    <col min="13402" max="13402" width="11.69921875" style="39" customWidth="1"/>
    <col min="13403" max="13403" width="11.3984375" style="39" customWidth="1"/>
    <col min="13404" max="13404" width="0.5" style="39" customWidth="1"/>
    <col min="13405" max="13405" width="10.69921875" style="39" customWidth="1"/>
    <col min="13406" max="13406" width="0.5" style="39" customWidth="1"/>
    <col min="13407" max="13407" width="2.3984375" style="39" customWidth="1"/>
    <col min="13408" max="13408" width="7.69921875" style="39" customWidth="1"/>
    <col min="13409" max="13409" width="11.69921875" style="39" customWidth="1"/>
    <col min="13410" max="13410" width="11.3984375" style="39" customWidth="1"/>
    <col min="13411" max="13411" width="0.5" style="39" customWidth="1"/>
    <col min="13412" max="13412" width="10.69921875" style="39" customWidth="1"/>
    <col min="13413" max="13413" width="0.5" style="39" customWidth="1"/>
    <col min="13414" max="13414" width="2.3984375" style="39" customWidth="1"/>
    <col min="13415" max="13415" width="7.69921875" style="39" customWidth="1"/>
    <col min="13416" max="13416" width="11.69921875" style="39" customWidth="1"/>
    <col min="13417" max="13417" width="11.3984375" style="39" customWidth="1"/>
    <col min="13418" max="13418" width="0.5" style="39" customWidth="1"/>
    <col min="13419" max="13419" width="10.69921875" style="39" customWidth="1"/>
    <col min="13420" max="13420" width="0.5" style="39" customWidth="1"/>
    <col min="13421" max="13421" width="7.69921875" style="39" customWidth="1"/>
    <col min="13422" max="13422" width="11.69921875" style="39" customWidth="1"/>
    <col min="13423" max="13423" width="11.3984375" style="39" customWidth="1"/>
    <col min="13424" max="13424" width="0.5" style="39" customWidth="1"/>
    <col min="13425" max="13425" width="10.69921875" style="39" customWidth="1"/>
    <col min="13426" max="13426" width="0.5" style="39" customWidth="1"/>
    <col min="13427" max="13427" width="2.3984375" style="39" customWidth="1"/>
    <col min="13428" max="13428" width="7.69921875" style="39" customWidth="1"/>
    <col min="13429" max="13429" width="11.69921875" style="39" customWidth="1"/>
    <col min="13430" max="13430" width="11.3984375" style="39" customWidth="1"/>
    <col min="13431" max="13431" width="0.5" style="39" customWidth="1"/>
    <col min="13432" max="13432" width="10.69921875" style="39" customWidth="1"/>
    <col min="13433" max="13433" width="0.5" style="39" customWidth="1"/>
    <col min="13434" max="13434" width="2.3984375" style="39" customWidth="1"/>
    <col min="13435" max="13435" width="7.69921875" style="39" customWidth="1"/>
    <col min="13436" max="13436" width="11.69921875" style="39" customWidth="1"/>
    <col min="13437" max="13437" width="11.3984375" style="39" customWidth="1"/>
    <col min="13438" max="13438" width="0.5" style="39" customWidth="1"/>
    <col min="13439" max="13439" width="10.69921875" style="39" customWidth="1"/>
    <col min="13440" max="13440" width="0.5" style="39" customWidth="1"/>
    <col min="13441" max="13441" width="2.3984375" style="39" customWidth="1"/>
    <col min="13442" max="13442" width="7.69921875" style="39" customWidth="1"/>
    <col min="13443" max="13443" width="11.69921875" style="39" customWidth="1"/>
    <col min="13444" max="13444" width="11.3984375" style="39" customWidth="1"/>
    <col min="13445" max="13445" width="0.5" style="39" customWidth="1"/>
    <col min="13446" max="13446" width="10.69921875" style="39" customWidth="1"/>
    <col min="13447" max="13447" width="0.5" style="39" customWidth="1"/>
    <col min="13448" max="13568" width="9" style="39"/>
    <col min="13569" max="13569" width="7.69921875" style="39" customWidth="1"/>
    <col min="13570" max="13570" width="11.69921875" style="39" customWidth="1"/>
    <col min="13571" max="13571" width="11.3984375" style="39" customWidth="1"/>
    <col min="13572" max="13572" width="0.5" style="39" customWidth="1"/>
    <col min="13573" max="13573" width="10.69921875" style="39" customWidth="1"/>
    <col min="13574" max="13574" width="0.5" style="39" customWidth="1"/>
    <col min="13575" max="13575" width="2.3984375" style="39" customWidth="1"/>
    <col min="13576" max="13576" width="7.69921875" style="39" customWidth="1"/>
    <col min="13577" max="13577" width="11.69921875" style="39" customWidth="1"/>
    <col min="13578" max="13578" width="11.3984375" style="39" customWidth="1"/>
    <col min="13579" max="13579" width="0.5" style="39" customWidth="1"/>
    <col min="13580" max="13580" width="10.69921875" style="39" customWidth="1"/>
    <col min="13581" max="13581" width="0.5" style="39" customWidth="1"/>
    <col min="13582" max="13582" width="2.3984375" style="39" customWidth="1"/>
    <col min="13583" max="13583" width="7.69921875" style="39" customWidth="1"/>
    <col min="13584" max="13584" width="11.69921875" style="39" customWidth="1"/>
    <col min="13585" max="13585" width="11.3984375" style="39" customWidth="1"/>
    <col min="13586" max="13586" width="0.5" style="39" customWidth="1"/>
    <col min="13587" max="13587" width="10.69921875" style="39" customWidth="1"/>
    <col min="13588" max="13588" width="0.5" style="39" customWidth="1"/>
    <col min="13589" max="13589" width="2.3984375" style="39" customWidth="1"/>
    <col min="13590" max="13590" width="7.69921875" style="39" customWidth="1"/>
    <col min="13591" max="13591" width="11.69921875" style="39" customWidth="1"/>
    <col min="13592" max="13592" width="11.3984375" style="39" customWidth="1"/>
    <col min="13593" max="13593" width="0.5" style="39" customWidth="1"/>
    <col min="13594" max="13594" width="10.69921875" style="39" customWidth="1"/>
    <col min="13595" max="13595" width="0.5" style="39" customWidth="1"/>
    <col min="13596" max="13596" width="7.69921875" style="39" customWidth="1"/>
    <col min="13597" max="13597" width="11.69921875" style="39" customWidth="1"/>
    <col min="13598" max="13598" width="11.3984375" style="39" customWidth="1"/>
    <col min="13599" max="13599" width="0.5" style="39" customWidth="1"/>
    <col min="13600" max="13600" width="10.69921875" style="39" customWidth="1"/>
    <col min="13601" max="13601" width="0.5" style="39" customWidth="1"/>
    <col min="13602" max="13602" width="2.3984375" style="39" customWidth="1"/>
    <col min="13603" max="13603" width="7.69921875" style="39" customWidth="1"/>
    <col min="13604" max="13604" width="11.69921875" style="39" customWidth="1"/>
    <col min="13605" max="13605" width="11.3984375" style="39" customWidth="1"/>
    <col min="13606" max="13606" width="0.5" style="39" customWidth="1"/>
    <col min="13607" max="13607" width="10.69921875" style="39" customWidth="1"/>
    <col min="13608" max="13608" width="0.5" style="39" customWidth="1"/>
    <col min="13609" max="13609" width="2.3984375" style="39" customWidth="1"/>
    <col min="13610" max="13610" width="7.69921875" style="39" customWidth="1"/>
    <col min="13611" max="13611" width="11.69921875" style="39" customWidth="1"/>
    <col min="13612" max="13612" width="11.3984375" style="39" customWidth="1"/>
    <col min="13613" max="13613" width="0.5" style="39" customWidth="1"/>
    <col min="13614" max="13614" width="10.69921875" style="39" customWidth="1"/>
    <col min="13615" max="13615" width="0.5" style="39" customWidth="1"/>
    <col min="13616" max="13616" width="2.3984375" style="39" customWidth="1"/>
    <col min="13617" max="13617" width="7.69921875" style="39" customWidth="1"/>
    <col min="13618" max="13618" width="11.69921875" style="39" customWidth="1"/>
    <col min="13619" max="13619" width="11.3984375" style="39" customWidth="1"/>
    <col min="13620" max="13620" width="0.5" style="39" customWidth="1"/>
    <col min="13621" max="13621" width="10.69921875" style="39" customWidth="1"/>
    <col min="13622" max="13622" width="0.5" style="39" customWidth="1"/>
    <col min="13623" max="13623" width="7.69921875" style="39" customWidth="1"/>
    <col min="13624" max="13624" width="11.69921875" style="39" customWidth="1"/>
    <col min="13625" max="13625" width="11.3984375" style="39" customWidth="1"/>
    <col min="13626" max="13626" width="0.5" style="39" customWidth="1"/>
    <col min="13627" max="13627" width="10.69921875" style="39" customWidth="1"/>
    <col min="13628" max="13628" width="0.5" style="39" customWidth="1"/>
    <col min="13629" max="13629" width="2.3984375" style="39" customWidth="1"/>
    <col min="13630" max="13630" width="7.69921875" style="39" customWidth="1"/>
    <col min="13631" max="13631" width="11.69921875" style="39" customWidth="1"/>
    <col min="13632" max="13632" width="11.3984375" style="39" customWidth="1"/>
    <col min="13633" max="13633" width="0.5" style="39" customWidth="1"/>
    <col min="13634" max="13634" width="10.69921875" style="39" customWidth="1"/>
    <col min="13635" max="13635" width="0.5" style="39" customWidth="1"/>
    <col min="13636" max="13636" width="2.3984375" style="39" customWidth="1"/>
    <col min="13637" max="13637" width="7.69921875" style="39" customWidth="1"/>
    <col min="13638" max="13638" width="11.69921875" style="39" customWidth="1"/>
    <col min="13639" max="13639" width="11.3984375" style="39" customWidth="1"/>
    <col min="13640" max="13640" width="0.5" style="39" customWidth="1"/>
    <col min="13641" max="13641" width="10.69921875" style="39" customWidth="1"/>
    <col min="13642" max="13642" width="0.5" style="39" customWidth="1"/>
    <col min="13643" max="13643" width="2.3984375" style="39" customWidth="1"/>
    <col min="13644" max="13644" width="7.69921875" style="39" customWidth="1"/>
    <col min="13645" max="13645" width="11.69921875" style="39" customWidth="1"/>
    <col min="13646" max="13646" width="11.3984375" style="39" customWidth="1"/>
    <col min="13647" max="13647" width="0.5" style="39" customWidth="1"/>
    <col min="13648" max="13648" width="10.69921875" style="39" customWidth="1"/>
    <col min="13649" max="13649" width="0.5" style="39" customWidth="1"/>
    <col min="13650" max="13650" width="7.69921875" style="39" customWidth="1"/>
    <col min="13651" max="13651" width="11.69921875" style="39" customWidth="1"/>
    <col min="13652" max="13652" width="11.3984375" style="39" customWidth="1"/>
    <col min="13653" max="13653" width="0.5" style="39" customWidth="1"/>
    <col min="13654" max="13654" width="10.69921875" style="39" customWidth="1"/>
    <col min="13655" max="13655" width="0.5" style="39" customWidth="1"/>
    <col min="13656" max="13656" width="2.3984375" style="39" customWidth="1"/>
    <col min="13657" max="13657" width="7.69921875" style="39" customWidth="1"/>
    <col min="13658" max="13658" width="11.69921875" style="39" customWidth="1"/>
    <col min="13659" max="13659" width="11.3984375" style="39" customWidth="1"/>
    <col min="13660" max="13660" width="0.5" style="39" customWidth="1"/>
    <col min="13661" max="13661" width="10.69921875" style="39" customWidth="1"/>
    <col min="13662" max="13662" width="0.5" style="39" customWidth="1"/>
    <col min="13663" max="13663" width="2.3984375" style="39" customWidth="1"/>
    <col min="13664" max="13664" width="7.69921875" style="39" customWidth="1"/>
    <col min="13665" max="13665" width="11.69921875" style="39" customWidth="1"/>
    <col min="13666" max="13666" width="11.3984375" style="39" customWidth="1"/>
    <col min="13667" max="13667" width="0.5" style="39" customWidth="1"/>
    <col min="13668" max="13668" width="10.69921875" style="39" customWidth="1"/>
    <col min="13669" max="13669" width="0.5" style="39" customWidth="1"/>
    <col min="13670" max="13670" width="2.3984375" style="39" customWidth="1"/>
    <col min="13671" max="13671" width="7.69921875" style="39" customWidth="1"/>
    <col min="13672" max="13672" width="11.69921875" style="39" customWidth="1"/>
    <col min="13673" max="13673" width="11.3984375" style="39" customWidth="1"/>
    <col min="13674" max="13674" width="0.5" style="39" customWidth="1"/>
    <col min="13675" max="13675" width="10.69921875" style="39" customWidth="1"/>
    <col min="13676" max="13676" width="0.5" style="39" customWidth="1"/>
    <col min="13677" max="13677" width="7.69921875" style="39" customWidth="1"/>
    <col min="13678" max="13678" width="11.69921875" style="39" customWidth="1"/>
    <col min="13679" max="13679" width="11.3984375" style="39" customWidth="1"/>
    <col min="13680" max="13680" width="0.5" style="39" customWidth="1"/>
    <col min="13681" max="13681" width="10.69921875" style="39" customWidth="1"/>
    <col min="13682" max="13682" width="0.5" style="39" customWidth="1"/>
    <col min="13683" max="13683" width="2.3984375" style="39" customWidth="1"/>
    <col min="13684" max="13684" width="7.69921875" style="39" customWidth="1"/>
    <col min="13685" max="13685" width="11.69921875" style="39" customWidth="1"/>
    <col min="13686" max="13686" width="11.3984375" style="39" customWidth="1"/>
    <col min="13687" max="13687" width="0.5" style="39" customWidth="1"/>
    <col min="13688" max="13688" width="10.69921875" style="39" customWidth="1"/>
    <col min="13689" max="13689" width="0.5" style="39" customWidth="1"/>
    <col min="13690" max="13690" width="2.3984375" style="39" customWidth="1"/>
    <col min="13691" max="13691" width="7.69921875" style="39" customWidth="1"/>
    <col min="13692" max="13692" width="11.69921875" style="39" customWidth="1"/>
    <col min="13693" max="13693" width="11.3984375" style="39" customWidth="1"/>
    <col min="13694" max="13694" width="0.5" style="39" customWidth="1"/>
    <col min="13695" max="13695" width="10.69921875" style="39" customWidth="1"/>
    <col min="13696" max="13696" width="0.5" style="39" customWidth="1"/>
    <col min="13697" max="13697" width="2.3984375" style="39" customWidth="1"/>
    <col min="13698" max="13698" width="7.69921875" style="39" customWidth="1"/>
    <col min="13699" max="13699" width="11.69921875" style="39" customWidth="1"/>
    <col min="13700" max="13700" width="11.3984375" style="39" customWidth="1"/>
    <col min="13701" max="13701" width="0.5" style="39" customWidth="1"/>
    <col min="13702" max="13702" width="10.69921875" style="39" customWidth="1"/>
    <col min="13703" max="13703" width="0.5" style="39" customWidth="1"/>
    <col min="13704" max="13824" width="9" style="39"/>
    <col min="13825" max="13825" width="7.69921875" style="39" customWidth="1"/>
    <col min="13826" max="13826" width="11.69921875" style="39" customWidth="1"/>
    <col min="13827" max="13827" width="11.3984375" style="39" customWidth="1"/>
    <col min="13828" max="13828" width="0.5" style="39" customWidth="1"/>
    <col min="13829" max="13829" width="10.69921875" style="39" customWidth="1"/>
    <col min="13830" max="13830" width="0.5" style="39" customWidth="1"/>
    <col min="13831" max="13831" width="2.3984375" style="39" customWidth="1"/>
    <col min="13832" max="13832" width="7.69921875" style="39" customWidth="1"/>
    <col min="13833" max="13833" width="11.69921875" style="39" customWidth="1"/>
    <col min="13834" max="13834" width="11.3984375" style="39" customWidth="1"/>
    <col min="13835" max="13835" width="0.5" style="39" customWidth="1"/>
    <col min="13836" max="13836" width="10.69921875" style="39" customWidth="1"/>
    <col min="13837" max="13837" width="0.5" style="39" customWidth="1"/>
    <col min="13838" max="13838" width="2.3984375" style="39" customWidth="1"/>
    <col min="13839" max="13839" width="7.69921875" style="39" customWidth="1"/>
    <col min="13840" max="13840" width="11.69921875" style="39" customWidth="1"/>
    <col min="13841" max="13841" width="11.3984375" style="39" customWidth="1"/>
    <col min="13842" max="13842" width="0.5" style="39" customWidth="1"/>
    <col min="13843" max="13843" width="10.69921875" style="39" customWidth="1"/>
    <col min="13844" max="13844" width="0.5" style="39" customWidth="1"/>
    <col min="13845" max="13845" width="2.3984375" style="39" customWidth="1"/>
    <col min="13846" max="13846" width="7.69921875" style="39" customWidth="1"/>
    <col min="13847" max="13847" width="11.69921875" style="39" customWidth="1"/>
    <col min="13848" max="13848" width="11.3984375" style="39" customWidth="1"/>
    <col min="13849" max="13849" width="0.5" style="39" customWidth="1"/>
    <col min="13850" max="13850" width="10.69921875" style="39" customWidth="1"/>
    <col min="13851" max="13851" width="0.5" style="39" customWidth="1"/>
    <col min="13852" max="13852" width="7.69921875" style="39" customWidth="1"/>
    <col min="13853" max="13853" width="11.69921875" style="39" customWidth="1"/>
    <col min="13854" max="13854" width="11.3984375" style="39" customWidth="1"/>
    <col min="13855" max="13855" width="0.5" style="39" customWidth="1"/>
    <col min="13856" max="13856" width="10.69921875" style="39" customWidth="1"/>
    <col min="13857" max="13857" width="0.5" style="39" customWidth="1"/>
    <col min="13858" max="13858" width="2.3984375" style="39" customWidth="1"/>
    <col min="13859" max="13859" width="7.69921875" style="39" customWidth="1"/>
    <col min="13860" max="13860" width="11.69921875" style="39" customWidth="1"/>
    <col min="13861" max="13861" width="11.3984375" style="39" customWidth="1"/>
    <col min="13862" max="13862" width="0.5" style="39" customWidth="1"/>
    <col min="13863" max="13863" width="10.69921875" style="39" customWidth="1"/>
    <col min="13864" max="13864" width="0.5" style="39" customWidth="1"/>
    <col min="13865" max="13865" width="2.3984375" style="39" customWidth="1"/>
    <col min="13866" max="13866" width="7.69921875" style="39" customWidth="1"/>
    <col min="13867" max="13867" width="11.69921875" style="39" customWidth="1"/>
    <col min="13868" max="13868" width="11.3984375" style="39" customWidth="1"/>
    <col min="13869" max="13869" width="0.5" style="39" customWidth="1"/>
    <col min="13870" max="13870" width="10.69921875" style="39" customWidth="1"/>
    <col min="13871" max="13871" width="0.5" style="39" customWidth="1"/>
    <col min="13872" max="13872" width="2.3984375" style="39" customWidth="1"/>
    <col min="13873" max="13873" width="7.69921875" style="39" customWidth="1"/>
    <col min="13874" max="13874" width="11.69921875" style="39" customWidth="1"/>
    <col min="13875" max="13875" width="11.3984375" style="39" customWidth="1"/>
    <col min="13876" max="13876" width="0.5" style="39" customWidth="1"/>
    <col min="13877" max="13877" width="10.69921875" style="39" customWidth="1"/>
    <col min="13878" max="13878" width="0.5" style="39" customWidth="1"/>
    <col min="13879" max="13879" width="7.69921875" style="39" customWidth="1"/>
    <col min="13880" max="13880" width="11.69921875" style="39" customWidth="1"/>
    <col min="13881" max="13881" width="11.3984375" style="39" customWidth="1"/>
    <col min="13882" max="13882" width="0.5" style="39" customWidth="1"/>
    <col min="13883" max="13883" width="10.69921875" style="39" customWidth="1"/>
    <col min="13884" max="13884" width="0.5" style="39" customWidth="1"/>
    <col min="13885" max="13885" width="2.3984375" style="39" customWidth="1"/>
    <col min="13886" max="13886" width="7.69921875" style="39" customWidth="1"/>
    <col min="13887" max="13887" width="11.69921875" style="39" customWidth="1"/>
    <col min="13888" max="13888" width="11.3984375" style="39" customWidth="1"/>
    <col min="13889" max="13889" width="0.5" style="39" customWidth="1"/>
    <col min="13890" max="13890" width="10.69921875" style="39" customWidth="1"/>
    <col min="13891" max="13891" width="0.5" style="39" customWidth="1"/>
    <col min="13892" max="13892" width="2.3984375" style="39" customWidth="1"/>
    <col min="13893" max="13893" width="7.69921875" style="39" customWidth="1"/>
    <col min="13894" max="13894" width="11.69921875" style="39" customWidth="1"/>
    <col min="13895" max="13895" width="11.3984375" style="39" customWidth="1"/>
    <col min="13896" max="13896" width="0.5" style="39" customWidth="1"/>
    <col min="13897" max="13897" width="10.69921875" style="39" customWidth="1"/>
    <col min="13898" max="13898" width="0.5" style="39" customWidth="1"/>
    <col min="13899" max="13899" width="2.3984375" style="39" customWidth="1"/>
    <col min="13900" max="13900" width="7.69921875" style="39" customWidth="1"/>
    <col min="13901" max="13901" width="11.69921875" style="39" customWidth="1"/>
    <col min="13902" max="13902" width="11.3984375" style="39" customWidth="1"/>
    <col min="13903" max="13903" width="0.5" style="39" customWidth="1"/>
    <col min="13904" max="13904" width="10.69921875" style="39" customWidth="1"/>
    <col min="13905" max="13905" width="0.5" style="39" customWidth="1"/>
    <col min="13906" max="13906" width="7.69921875" style="39" customWidth="1"/>
    <col min="13907" max="13907" width="11.69921875" style="39" customWidth="1"/>
    <col min="13908" max="13908" width="11.3984375" style="39" customWidth="1"/>
    <col min="13909" max="13909" width="0.5" style="39" customWidth="1"/>
    <col min="13910" max="13910" width="10.69921875" style="39" customWidth="1"/>
    <col min="13911" max="13911" width="0.5" style="39" customWidth="1"/>
    <col min="13912" max="13912" width="2.3984375" style="39" customWidth="1"/>
    <col min="13913" max="13913" width="7.69921875" style="39" customWidth="1"/>
    <col min="13914" max="13914" width="11.69921875" style="39" customWidth="1"/>
    <col min="13915" max="13915" width="11.3984375" style="39" customWidth="1"/>
    <col min="13916" max="13916" width="0.5" style="39" customWidth="1"/>
    <col min="13917" max="13917" width="10.69921875" style="39" customWidth="1"/>
    <col min="13918" max="13918" width="0.5" style="39" customWidth="1"/>
    <col min="13919" max="13919" width="2.3984375" style="39" customWidth="1"/>
    <col min="13920" max="13920" width="7.69921875" style="39" customWidth="1"/>
    <col min="13921" max="13921" width="11.69921875" style="39" customWidth="1"/>
    <col min="13922" max="13922" width="11.3984375" style="39" customWidth="1"/>
    <col min="13923" max="13923" width="0.5" style="39" customWidth="1"/>
    <col min="13924" max="13924" width="10.69921875" style="39" customWidth="1"/>
    <col min="13925" max="13925" width="0.5" style="39" customWidth="1"/>
    <col min="13926" max="13926" width="2.3984375" style="39" customWidth="1"/>
    <col min="13927" max="13927" width="7.69921875" style="39" customWidth="1"/>
    <col min="13928" max="13928" width="11.69921875" style="39" customWidth="1"/>
    <col min="13929" max="13929" width="11.3984375" style="39" customWidth="1"/>
    <col min="13930" max="13930" width="0.5" style="39" customWidth="1"/>
    <col min="13931" max="13931" width="10.69921875" style="39" customWidth="1"/>
    <col min="13932" max="13932" width="0.5" style="39" customWidth="1"/>
    <col min="13933" max="13933" width="7.69921875" style="39" customWidth="1"/>
    <col min="13934" max="13934" width="11.69921875" style="39" customWidth="1"/>
    <col min="13935" max="13935" width="11.3984375" style="39" customWidth="1"/>
    <col min="13936" max="13936" width="0.5" style="39" customWidth="1"/>
    <col min="13937" max="13937" width="10.69921875" style="39" customWidth="1"/>
    <col min="13938" max="13938" width="0.5" style="39" customWidth="1"/>
    <col min="13939" max="13939" width="2.3984375" style="39" customWidth="1"/>
    <col min="13940" max="13940" width="7.69921875" style="39" customWidth="1"/>
    <col min="13941" max="13941" width="11.69921875" style="39" customWidth="1"/>
    <col min="13942" max="13942" width="11.3984375" style="39" customWidth="1"/>
    <col min="13943" max="13943" width="0.5" style="39" customWidth="1"/>
    <col min="13944" max="13944" width="10.69921875" style="39" customWidth="1"/>
    <col min="13945" max="13945" width="0.5" style="39" customWidth="1"/>
    <col min="13946" max="13946" width="2.3984375" style="39" customWidth="1"/>
    <col min="13947" max="13947" width="7.69921875" style="39" customWidth="1"/>
    <col min="13948" max="13948" width="11.69921875" style="39" customWidth="1"/>
    <col min="13949" max="13949" width="11.3984375" style="39" customWidth="1"/>
    <col min="13950" max="13950" width="0.5" style="39" customWidth="1"/>
    <col min="13951" max="13951" width="10.69921875" style="39" customWidth="1"/>
    <col min="13952" max="13952" width="0.5" style="39" customWidth="1"/>
    <col min="13953" max="13953" width="2.3984375" style="39" customWidth="1"/>
    <col min="13954" max="13954" width="7.69921875" style="39" customWidth="1"/>
    <col min="13955" max="13955" width="11.69921875" style="39" customWidth="1"/>
    <col min="13956" max="13956" width="11.3984375" style="39" customWidth="1"/>
    <col min="13957" max="13957" width="0.5" style="39" customWidth="1"/>
    <col min="13958" max="13958" width="10.69921875" style="39" customWidth="1"/>
    <col min="13959" max="13959" width="0.5" style="39" customWidth="1"/>
    <col min="13960" max="14080" width="9" style="39"/>
    <col min="14081" max="14081" width="7.69921875" style="39" customWidth="1"/>
    <col min="14082" max="14082" width="11.69921875" style="39" customWidth="1"/>
    <col min="14083" max="14083" width="11.3984375" style="39" customWidth="1"/>
    <col min="14084" max="14084" width="0.5" style="39" customWidth="1"/>
    <col min="14085" max="14085" width="10.69921875" style="39" customWidth="1"/>
    <col min="14086" max="14086" width="0.5" style="39" customWidth="1"/>
    <col min="14087" max="14087" width="2.3984375" style="39" customWidth="1"/>
    <col min="14088" max="14088" width="7.69921875" style="39" customWidth="1"/>
    <col min="14089" max="14089" width="11.69921875" style="39" customWidth="1"/>
    <col min="14090" max="14090" width="11.3984375" style="39" customWidth="1"/>
    <col min="14091" max="14091" width="0.5" style="39" customWidth="1"/>
    <col min="14092" max="14092" width="10.69921875" style="39" customWidth="1"/>
    <col min="14093" max="14093" width="0.5" style="39" customWidth="1"/>
    <col min="14094" max="14094" width="2.3984375" style="39" customWidth="1"/>
    <col min="14095" max="14095" width="7.69921875" style="39" customWidth="1"/>
    <col min="14096" max="14096" width="11.69921875" style="39" customWidth="1"/>
    <col min="14097" max="14097" width="11.3984375" style="39" customWidth="1"/>
    <col min="14098" max="14098" width="0.5" style="39" customWidth="1"/>
    <col min="14099" max="14099" width="10.69921875" style="39" customWidth="1"/>
    <col min="14100" max="14100" width="0.5" style="39" customWidth="1"/>
    <col min="14101" max="14101" width="2.3984375" style="39" customWidth="1"/>
    <col min="14102" max="14102" width="7.69921875" style="39" customWidth="1"/>
    <col min="14103" max="14103" width="11.69921875" style="39" customWidth="1"/>
    <col min="14104" max="14104" width="11.3984375" style="39" customWidth="1"/>
    <col min="14105" max="14105" width="0.5" style="39" customWidth="1"/>
    <col min="14106" max="14106" width="10.69921875" style="39" customWidth="1"/>
    <col min="14107" max="14107" width="0.5" style="39" customWidth="1"/>
    <col min="14108" max="14108" width="7.69921875" style="39" customWidth="1"/>
    <col min="14109" max="14109" width="11.69921875" style="39" customWidth="1"/>
    <col min="14110" max="14110" width="11.3984375" style="39" customWidth="1"/>
    <col min="14111" max="14111" width="0.5" style="39" customWidth="1"/>
    <col min="14112" max="14112" width="10.69921875" style="39" customWidth="1"/>
    <col min="14113" max="14113" width="0.5" style="39" customWidth="1"/>
    <col min="14114" max="14114" width="2.3984375" style="39" customWidth="1"/>
    <col min="14115" max="14115" width="7.69921875" style="39" customWidth="1"/>
    <col min="14116" max="14116" width="11.69921875" style="39" customWidth="1"/>
    <col min="14117" max="14117" width="11.3984375" style="39" customWidth="1"/>
    <col min="14118" max="14118" width="0.5" style="39" customWidth="1"/>
    <col min="14119" max="14119" width="10.69921875" style="39" customWidth="1"/>
    <col min="14120" max="14120" width="0.5" style="39" customWidth="1"/>
    <col min="14121" max="14121" width="2.3984375" style="39" customWidth="1"/>
    <col min="14122" max="14122" width="7.69921875" style="39" customWidth="1"/>
    <col min="14123" max="14123" width="11.69921875" style="39" customWidth="1"/>
    <col min="14124" max="14124" width="11.3984375" style="39" customWidth="1"/>
    <col min="14125" max="14125" width="0.5" style="39" customWidth="1"/>
    <col min="14126" max="14126" width="10.69921875" style="39" customWidth="1"/>
    <col min="14127" max="14127" width="0.5" style="39" customWidth="1"/>
    <col min="14128" max="14128" width="2.3984375" style="39" customWidth="1"/>
    <col min="14129" max="14129" width="7.69921875" style="39" customWidth="1"/>
    <col min="14130" max="14130" width="11.69921875" style="39" customWidth="1"/>
    <col min="14131" max="14131" width="11.3984375" style="39" customWidth="1"/>
    <col min="14132" max="14132" width="0.5" style="39" customWidth="1"/>
    <col min="14133" max="14133" width="10.69921875" style="39" customWidth="1"/>
    <col min="14134" max="14134" width="0.5" style="39" customWidth="1"/>
    <col min="14135" max="14135" width="7.69921875" style="39" customWidth="1"/>
    <col min="14136" max="14136" width="11.69921875" style="39" customWidth="1"/>
    <col min="14137" max="14137" width="11.3984375" style="39" customWidth="1"/>
    <col min="14138" max="14138" width="0.5" style="39" customWidth="1"/>
    <col min="14139" max="14139" width="10.69921875" style="39" customWidth="1"/>
    <col min="14140" max="14140" width="0.5" style="39" customWidth="1"/>
    <col min="14141" max="14141" width="2.3984375" style="39" customWidth="1"/>
    <col min="14142" max="14142" width="7.69921875" style="39" customWidth="1"/>
    <col min="14143" max="14143" width="11.69921875" style="39" customWidth="1"/>
    <col min="14144" max="14144" width="11.3984375" style="39" customWidth="1"/>
    <col min="14145" max="14145" width="0.5" style="39" customWidth="1"/>
    <col min="14146" max="14146" width="10.69921875" style="39" customWidth="1"/>
    <col min="14147" max="14147" width="0.5" style="39" customWidth="1"/>
    <col min="14148" max="14148" width="2.3984375" style="39" customWidth="1"/>
    <col min="14149" max="14149" width="7.69921875" style="39" customWidth="1"/>
    <col min="14150" max="14150" width="11.69921875" style="39" customWidth="1"/>
    <col min="14151" max="14151" width="11.3984375" style="39" customWidth="1"/>
    <col min="14152" max="14152" width="0.5" style="39" customWidth="1"/>
    <col min="14153" max="14153" width="10.69921875" style="39" customWidth="1"/>
    <col min="14154" max="14154" width="0.5" style="39" customWidth="1"/>
    <col min="14155" max="14155" width="2.3984375" style="39" customWidth="1"/>
    <col min="14156" max="14156" width="7.69921875" style="39" customWidth="1"/>
    <col min="14157" max="14157" width="11.69921875" style="39" customWidth="1"/>
    <col min="14158" max="14158" width="11.3984375" style="39" customWidth="1"/>
    <col min="14159" max="14159" width="0.5" style="39" customWidth="1"/>
    <col min="14160" max="14160" width="10.69921875" style="39" customWidth="1"/>
    <col min="14161" max="14161" width="0.5" style="39" customWidth="1"/>
    <col min="14162" max="14162" width="7.69921875" style="39" customWidth="1"/>
    <col min="14163" max="14163" width="11.69921875" style="39" customWidth="1"/>
    <col min="14164" max="14164" width="11.3984375" style="39" customWidth="1"/>
    <col min="14165" max="14165" width="0.5" style="39" customWidth="1"/>
    <col min="14166" max="14166" width="10.69921875" style="39" customWidth="1"/>
    <col min="14167" max="14167" width="0.5" style="39" customWidth="1"/>
    <col min="14168" max="14168" width="2.3984375" style="39" customWidth="1"/>
    <col min="14169" max="14169" width="7.69921875" style="39" customWidth="1"/>
    <col min="14170" max="14170" width="11.69921875" style="39" customWidth="1"/>
    <col min="14171" max="14171" width="11.3984375" style="39" customWidth="1"/>
    <col min="14172" max="14172" width="0.5" style="39" customWidth="1"/>
    <col min="14173" max="14173" width="10.69921875" style="39" customWidth="1"/>
    <col min="14174" max="14174" width="0.5" style="39" customWidth="1"/>
    <col min="14175" max="14175" width="2.3984375" style="39" customWidth="1"/>
    <col min="14176" max="14176" width="7.69921875" style="39" customWidth="1"/>
    <col min="14177" max="14177" width="11.69921875" style="39" customWidth="1"/>
    <col min="14178" max="14178" width="11.3984375" style="39" customWidth="1"/>
    <col min="14179" max="14179" width="0.5" style="39" customWidth="1"/>
    <col min="14180" max="14180" width="10.69921875" style="39" customWidth="1"/>
    <col min="14181" max="14181" width="0.5" style="39" customWidth="1"/>
    <col min="14182" max="14182" width="2.3984375" style="39" customWidth="1"/>
    <col min="14183" max="14183" width="7.69921875" style="39" customWidth="1"/>
    <col min="14184" max="14184" width="11.69921875" style="39" customWidth="1"/>
    <col min="14185" max="14185" width="11.3984375" style="39" customWidth="1"/>
    <col min="14186" max="14186" width="0.5" style="39" customWidth="1"/>
    <col min="14187" max="14187" width="10.69921875" style="39" customWidth="1"/>
    <col min="14188" max="14188" width="0.5" style="39" customWidth="1"/>
    <col min="14189" max="14189" width="7.69921875" style="39" customWidth="1"/>
    <col min="14190" max="14190" width="11.69921875" style="39" customWidth="1"/>
    <col min="14191" max="14191" width="11.3984375" style="39" customWidth="1"/>
    <col min="14192" max="14192" width="0.5" style="39" customWidth="1"/>
    <col min="14193" max="14193" width="10.69921875" style="39" customWidth="1"/>
    <col min="14194" max="14194" width="0.5" style="39" customWidth="1"/>
    <col min="14195" max="14195" width="2.3984375" style="39" customWidth="1"/>
    <col min="14196" max="14196" width="7.69921875" style="39" customWidth="1"/>
    <col min="14197" max="14197" width="11.69921875" style="39" customWidth="1"/>
    <col min="14198" max="14198" width="11.3984375" style="39" customWidth="1"/>
    <col min="14199" max="14199" width="0.5" style="39" customWidth="1"/>
    <col min="14200" max="14200" width="10.69921875" style="39" customWidth="1"/>
    <col min="14201" max="14201" width="0.5" style="39" customWidth="1"/>
    <col min="14202" max="14202" width="2.3984375" style="39" customWidth="1"/>
    <col min="14203" max="14203" width="7.69921875" style="39" customWidth="1"/>
    <col min="14204" max="14204" width="11.69921875" style="39" customWidth="1"/>
    <col min="14205" max="14205" width="11.3984375" style="39" customWidth="1"/>
    <col min="14206" max="14206" width="0.5" style="39" customWidth="1"/>
    <col min="14207" max="14207" width="10.69921875" style="39" customWidth="1"/>
    <col min="14208" max="14208" width="0.5" style="39" customWidth="1"/>
    <col min="14209" max="14209" width="2.3984375" style="39" customWidth="1"/>
    <col min="14210" max="14210" width="7.69921875" style="39" customWidth="1"/>
    <col min="14211" max="14211" width="11.69921875" style="39" customWidth="1"/>
    <col min="14212" max="14212" width="11.3984375" style="39" customWidth="1"/>
    <col min="14213" max="14213" width="0.5" style="39" customWidth="1"/>
    <col min="14214" max="14214" width="10.69921875" style="39" customWidth="1"/>
    <col min="14215" max="14215" width="0.5" style="39" customWidth="1"/>
    <col min="14216" max="14336" width="9" style="39"/>
    <col min="14337" max="14337" width="7.69921875" style="39" customWidth="1"/>
    <col min="14338" max="14338" width="11.69921875" style="39" customWidth="1"/>
    <col min="14339" max="14339" width="11.3984375" style="39" customWidth="1"/>
    <col min="14340" max="14340" width="0.5" style="39" customWidth="1"/>
    <col min="14341" max="14341" width="10.69921875" style="39" customWidth="1"/>
    <col min="14342" max="14342" width="0.5" style="39" customWidth="1"/>
    <col min="14343" max="14343" width="2.3984375" style="39" customWidth="1"/>
    <col min="14344" max="14344" width="7.69921875" style="39" customWidth="1"/>
    <col min="14345" max="14345" width="11.69921875" style="39" customWidth="1"/>
    <col min="14346" max="14346" width="11.3984375" style="39" customWidth="1"/>
    <col min="14347" max="14347" width="0.5" style="39" customWidth="1"/>
    <col min="14348" max="14348" width="10.69921875" style="39" customWidth="1"/>
    <col min="14349" max="14349" width="0.5" style="39" customWidth="1"/>
    <col min="14350" max="14350" width="2.3984375" style="39" customWidth="1"/>
    <col min="14351" max="14351" width="7.69921875" style="39" customWidth="1"/>
    <col min="14352" max="14352" width="11.69921875" style="39" customWidth="1"/>
    <col min="14353" max="14353" width="11.3984375" style="39" customWidth="1"/>
    <col min="14354" max="14354" width="0.5" style="39" customWidth="1"/>
    <col min="14355" max="14355" width="10.69921875" style="39" customWidth="1"/>
    <col min="14356" max="14356" width="0.5" style="39" customWidth="1"/>
    <col min="14357" max="14357" width="2.3984375" style="39" customWidth="1"/>
    <col min="14358" max="14358" width="7.69921875" style="39" customWidth="1"/>
    <col min="14359" max="14359" width="11.69921875" style="39" customWidth="1"/>
    <col min="14360" max="14360" width="11.3984375" style="39" customWidth="1"/>
    <col min="14361" max="14361" width="0.5" style="39" customWidth="1"/>
    <col min="14362" max="14362" width="10.69921875" style="39" customWidth="1"/>
    <col min="14363" max="14363" width="0.5" style="39" customWidth="1"/>
    <col min="14364" max="14364" width="7.69921875" style="39" customWidth="1"/>
    <col min="14365" max="14365" width="11.69921875" style="39" customWidth="1"/>
    <col min="14366" max="14366" width="11.3984375" style="39" customWidth="1"/>
    <col min="14367" max="14367" width="0.5" style="39" customWidth="1"/>
    <col min="14368" max="14368" width="10.69921875" style="39" customWidth="1"/>
    <col min="14369" max="14369" width="0.5" style="39" customWidth="1"/>
    <col min="14370" max="14370" width="2.3984375" style="39" customWidth="1"/>
    <col min="14371" max="14371" width="7.69921875" style="39" customWidth="1"/>
    <col min="14372" max="14372" width="11.69921875" style="39" customWidth="1"/>
    <col min="14373" max="14373" width="11.3984375" style="39" customWidth="1"/>
    <col min="14374" max="14374" width="0.5" style="39" customWidth="1"/>
    <col min="14375" max="14375" width="10.69921875" style="39" customWidth="1"/>
    <col min="14376" max="14376" width="0.5" style="39" customWidth="1"/>
    <col min="14377" max="14377" width="2.3984375" style="39" customWidth="1"/>
    <col min="14378" max="14378" width="7.69921875" style="39" customWidth="1"/>
    <col min="14379" max="14379" width="11.69921875" style="39" customWidth="1"/>
    <col min="14380" max="14380" width="11.3984375" style="39" customWidth="1"/>
    <col min="14381" max="14381" width="0.5" style="39" customWidth="1"/>
    <col min="14382" max="14382" width="10.69921875" style="39" customWidth="1"/>
    <col min="14383" max="14383" width="0.5" style="39" customWidth="1"/>
    <col min="14384" max="14384" width="2.3984375" style="39" customWidth="1"/>
    <col min="14385" max="14385" width="7.69921875" style="39" customWidth="1"/>
    <col min="14386" max="14386" width="11.69921875" style="39" customWidth="1"/>
    <col min="14387" max="14387" width="11.3984375" style="39" customWidth="1"/>
    <col min="14388" max="14388" width="0.5" style="39" customWidth="1"/>
    <col min="14389" max="14389" width="10.69921875" style="39" customWidth="1"/>
    <col min="14390" max="14390" width="0.5" style="39" customWidth="1"/>
    <col min="14391" max="14391" width="7.69921875" style="39" customWidth="1"/>
    <col min="14392" max="14392" width="11.69921875" style="39" customWidth="1"/>
    <col min="14393" max="14393" width="11.3984375" style="39" customWidth="1"/>
    <col min="14394" max="14394" width="0.5" style="39" customWidth="1"/>
    <col min="14395" max="14395" width="10.69921875" style="39" customWidth="1"/>
    <col min="14396" max="14396" width="0.5" style="39" customWidth="1"/>
    <col min="14397" max="14397" width="2.3984375" style="39" customWidth="1"/>
    <col min="14398" max="14398" width="7.69921875" style="39" customWidth="1"/>
    <col min="14399" max="14399" width="11.69921875" style="39" customWidth="1"/>
    <col min="14400" max="14400" width="11.3984375" style="39" customWidth="1"/>
    <col min="14401" max="14401" width="0.5" style="39" customWidth="1"/>
    <col min="14402" max="14402" width="10.69921875" style="39" customWidth="1"/>
    <col min="14403" max="14403" width="0.5" style="39" customWidth="1"/>
    <col min="14404" max="14404" width="2.3984375" style="39" customWidth="1"/>
    <col min="14405" max="14405" width="7.69921875" style="39" customWidth="1"/>
    <col min="14406" max="14406" width="11.69921875" style="39" customWidth="1"/>
    <col min="14407" max="14407" width="11.3984375" style="39" customWidth="1"/>
    <col min="14408" max="14408" width="0.5" style="39" customWidth="1"/>
    <col min="14409" max="14409" width="10.69921875" style="39" customWidth="1"/>
    <col min="14410" max="14410" width="0.5" style="39" customWidth="1"/>
    <col min="14411" max="14411" width="2.3984375" style="39" customWidth="1"/>
    <col min="14412" max="14412" width="7.69921875" style="39" customWidth="1"/>
    <col min="14413" max="14413" width="11.69921875" style="39" customWidth="1"/>
    <col min="14414" max="14414" width="11.3984375" style="39" customWidth="1"/>
    <col min="14415" max="14415" width="0.5" style="39" customWidth="1"/>
    <col min="14416" max="14416" width="10.69921875" style="39" customWidth="1"/>
    <col min="14417" max="14417" width="0.5" style="39" customWidth="1"/>
    <col min="14418" max="14418" width="7.69921875" style="39" customWidth="1"/>
    <col min="14419" max="14419" width="11.69921875" style="39" customWidth="1"/>
    <col min="14420" max="14420" width="11.3984375" style="39" customWidth="1"/>
    <col min="14421" max="14421" width="0.5" style="39" customWidth="1"/>
    <col min="14422" max="14422" width="10.69921875" style="39" customWidth="1"/>
    <col min="14423" max="14423" width="0.5" style="39" customWidth="1"/>
    <col min="14424" max="14424" width="2.3984375" style="39" customWidth="1"/>
    <col min="14425" max="14425" width="7.69921875" style="39" customWidth="1"/>
    <col min="14426" max="14426" width="11.69921875" style="39" customWidth="1"/>
    <col min="14427" max="14427" width="11.3984375" style="39" customWidth="1"/>
    <col min="14428" max="14428" width="0.5" style="39" customWidth="1"/>
    <col min="14429" max="14429" width="10.69921875" style="39" customWidth="1"/>
    <col min="14430" max="14430" width="0.5" style="39" customWidth="1"/>
    <col min="14431" max="14431" width="2.3984375" style="39" customWidth="1"/>
    <col min="14432" max="14432" width="7.69921875" style="39" customWidth="1"/>
    <col min="14433" max="14433" width="11.69921875" style="39" customWidth="1"/>
    <col min="14434" max="14434" width="11.3984375" style="39" customWidth="1"/>
    <col min="14435" max="14435" width="0.5" style="39" customWidth="1"/>
    <col min="14436" max="14436" width="10.69921875" style="39" customWidth="1"/>
    <col min="14437" max="14437" width="0.5" style="39" customWidth="1"/>
    <col min="14438" max="14438" width="2.3984375" style="39" customWidth="1"/>
    <col min="14439" max="14439" width="7.69921875" style="39" customWidth="1"/>
    <col min="14440" max="14440" width="11.69921875" style="39" customWidth="1"/>
    <col min="14441" max="14441" width="11.3984375" style="39" customWidth="1"/>
    <col min="14442" max="14442" width="0.5" style="39" customWidth="1"/>
    <col min="14443" max="14443" width="10.69921875" style="39" customWidth="1"/>
    <col min="14444" max="14444" width="0.5" style="39" customWidth="1"/>
    <col min="14445" max="14445" width="7.69921875" style="39" customWidth="1"/>
    <col min="14446" max="14446" width="11.69921875" style="39" customWidth="1"/>
    <col min="14447" max="14447" width="11.3984375" style="39" customWidth="1"/>
    <col min="14448" max="14448" width="0.5" style="39" customWidth="1"/>
    <col min="14449" max="14449" width="10.69921875" style="39" customWidth="1"/>
    <col min="14450" max="14450" width="0.5" style="39" customWidth="1"/>
    <col min="14451" max="14451" width="2.3984375" style="39" customWidth="1"/>
    <col min="14452" max="14452" width="7.69921875" style="39" customWidth="1"/>
    <col min="14453" max="14453" width="11.69921875" style="39" customWidth="1"/>
    <col min="14454" max="14454" width="11.3984375" style="39" customWidth="1"/>
    <col min="14455" max="14455" width="0.5" style="39" customWidth="1"/>
    <col min="14456" max="14456" width="10.69921875" style="39" customWidth="1"/>
    <col min="14457" max="14457" width="0.5" style="39" customWidth="1"/>
    <col min="14458" max="14458" width="2.3984375" style="39" customWidth="1"/>
    <col min="14459" max="14459" width="7.69921875" style="39" customWidth="1"/>
    <col min="14460" max="14460" width="11.69921875" style="39" customWidth="1"/>
    <col min="14461" max="14461" width="11.3984375" style="39" customWidth="1"/>
    <col min="14462" max="14462" width="0.5" style="39" customWidth="1"/>
    <col min="14463" max="14463" width="10.69921875" style="39" customWidth="1"/>
    <col min="14464" max="14464" width="0.5" style="39" customWidth="1"/>
    <col min="14465" max="14465" width="2.3984375" style="39" customWidth="1"/>
    <col min="14466" max="14466" width="7.69921875" style="39" customWidth="1"/>
    <col min="14467" max="14467" width="11.69921875" style="39" customWidth="1"/>
    <col min="14468" max="14468" width="11.3984375" style="39" customWidth="1"/>
    <col min="14469" max="14469" width="0.5" style="39" customWidth="1"/>
    <col min="14470" max="14470" width="10.69921875" style="39" customWidth="1"/>
    <col min="14471" max="14471" width="0.5" style="39" customWidth="1"/>
    <col min="14472" max="14592" width="9" style="39"/>
    <col min="14593" max="14593" width="7.69921875" style="39" customWidth="1"/>
    <col min="14594" max="14594" width="11.69921875" style="39" customWidth="1"/>
    <col min="14595" max="14595" width="11.3984375" style="39" customWidth="1"/>
    <col min="14596" max="14596" width="0.5" style="39" customWidth="1"/>
    <col min="14597" max="14597" width="10.69921875" style="39" customWidth="1"/>
    <col min="14598" max="14598" width="0.5" style="39" customWidth="1"/>
    <col min="14599" max="14599" width="2.3984375" style="39" customWidth="1"/>
    <col min="14600" max="14600" width="7.69921875" style="39" customWidth="1"/>
    <col min="14601" max="14601" width="11.69921875" style="39" customWidth="1"/>
    <col min="14602" max="14602" width="11.3984375" style="39" customWidth="1"/>
    <col min="14603" max="14603" width="0.5" style="39" customWidth="1"/>
    <col min="14604" max="14604" width="10.69921875" style="39" customWidth="1"/>
    <col min="14605" max="14605" width="0.5" style="39" customWidth="1"/>
    <col min="14606" max="14606" width="2.3984375" style="39" customWidth="1"/>
    <col min="14607" max="14607" width="7.69921875" style="39" customWidth="1"/>
    <col min="14608" max="14608" width="11.69921875" style="39" customWidth="1"/>
    <col min="14609" max="14609" width="11.3984375" style="39" customWidth="1"/>
    <col min="14610" max="14610" width="0.5" style="39" customWidth="1"/>
    <col min="14611" max="14611" width="10.69921875" style="39" customWidth="1"/>
    <col min="14612" max="14612" width="0.5" style="39" customWidth="1"/>
    <col min="14613" max="14613" width="2.3984375" style="39" customWidth="1"/>
    <col min="14614" max="14614" width="7.69921875" style="39" customWidth="1"/>
    <col min="14615" max="14615" width="11.69921875" style="39" customWidth="1"/>
    <col min="14616" max="14616" width="11.3984375" style="39" customWidth="1"/>
    <col min="14617" max="14617" width="0.5" style="39" customWidth="1"/>
    <col min="14618" max="14618" width="10.69921875" style="39" customWidth="1"/>
    <col min="14619" max="14619" width="0.5" style="39" customWidth="1"/>
    <col min="14620" max="14620" width="7.69921875" style="39" customWidth="1"/>
    <col min="14621" max="14621" width="11.69921875" style="39" customWidth="1"/>
    <col min="14622" max="14622" width="11.3984375" style="39" customWidth="1"/>
    <col min="14623" max="14623" width="0.5" style="39" customWidth="1"/>
    <col min="14624" max="14624" width="10.69921875" style="39" customWidth="1"/>
    <col min="14625" max="14625" width="0.5" style="39" customWidth="1"/>
    <col min="14626" max="14626" width="2.3984375" style="39" customWidth="1"/>
    <col min="14627" max="14627" width="7.69921875" style="39" customWidth="1"/>
    <col min="14628" max="14628" width="11.69921875" style="39" customWidth="1"/>
    <col min="14629" max="14629" width="11.3984375" style="39" customWidth="1"/>
    <col min="14630" max="14630" width="0.5" style="39" customWidth="1"/>
    <col min="14631" max="14631" width="10.69921875" style="39" customWidth="1"/>
    <col min="14632" max="14632" width="0.5" style="39" customWidth="1"/>
    <col min="14633" max="14633" width="2.3984375" style="39" customWidth="1"/>
    <col min="14634" max="14634" width="7.69921875" style="39" customWidth="1"/>
    <col min="14635" max="14635" width="11.69921875" style="39" customWidth="1"/>
    <col min="14636" max="14636" width="11.3984375" style="39" customWidth="1"/>
    <col min="14637" max="14637" width="0.5" style="39" customWidth="1"/>
    <col min="14638" max="14638" width="10.69921875" style="39" customWidth="1"/>
    <col min="14639" max="14639" width="0.5" style="39" customWidth="1"/>
    <col min="14640" max="14640" width="2.3984375" style="39" customWidth="1"/>
    <col min="14641" max="14641" width="7.69921875" style="39" customWidth="1"/>
    <col min="14642" max="14642" width="11.69921875" style="39" customWidth="1"/>
    <col min="14643" max="14643" width="11.3984375" style="39" customWidth="1"/>
    <col min="14644" max="14644" width="0.5" style="39" customWidth="1"/>
    <col min="14645" max="14645" width="10.69921875" style="39" customWidth="1"/>
    <col min="14646" max="14646" width="0.5" style="39" customWidth="1"/>
    <col min="14647" max="14647" width="7.69921875" style="39" customWidth="1"/>
    <col min="14648" max="14648" width="11.69921875" style="39" customWidth="1"/>
    <col min="14649" max="14649" width="11.3984375" style="39" customWidth="1"/>
    <col min="14650" max="14650" width="0.5" style="39" customWidth="1"/>
    <col min="14651" max="14651" width="10.69921875" style="39" customWidth="1"/>
    <col min="14652" max="14652" width="0.5" style="39" customWidth="1"/>
    <col min="14653" max="14653" width="2.3984375" style="39" customWidth="1"/>
    <col min="14654" max="14654" width="7.69921875" style="39" customWidth="1"/>
    <col min="14655" max="14655" width="11.69921875" style="39" customWidth="1"/>
    <col min="14656" max="14656" width="11.3984375" style="39" customWidth="1"/>
    <col min="14657" max="14657" width="0.5" style="39" customWidth="1"/>
    <col min="14658" max="14658" width="10.69921875" style="39" customWidth="1"/>
    <col min="14659" max="14659" width="0.5" style="39" customWidth="1"/>
    <col min="14660" max="14660" width="2.3984375" style="39" customWidth="1"/>
    <col min="14661" max="14661" width="7.69921875" style="39" customWidth="1"/>
    <col min="14662" max="14662" width="11.69921875" style="39" customWidth="1"/>
    <col min="14663" max="14663" width="11.3984375" style="39" customWidth="1"/>
    <col min="14664" max="14664" width="0.5" style="39" customWidth="1"/>
    <col min="14665" max="14665" width="10.69921875" style="39" customWidth="1"/>
    <col min="14666" max="14666" width="0.5" style="39" customWidth="1"/>
    <col min="14667" max="14667" width="2.3984375" style="39" customWidth="1"/>
    <col min="14668" max="14668" width="7.69921875" style="39" customWidth="1"/>
    <col min="14669" max="14669" width="11.69921875" style="39" customWidth="1"/>
    <col min="14670" max="14670" width="11.3984375" style="39" customWidth="1"/>
    <col min="14671" max="14671" width="0.5" style="39" customWidth="1"/>
    <col min="14672" max="14672" width="10.69921875" style="39" customWidth="1"/>
    <col min="14673" max="14673" width="0.5" style="39" customWidth="1"/>
    <col min="14674" max="14674" width="7.69921875" style="39" customWidth="1"/>
    <col min="14675" max="14675" width="11.69921875" style="39" customWidth="1"/>
    <col min="14676" max="14676" width="11.3984375" style="39" customWidth="1"/>
    <col min="14677" max="14677" width="0.5" style="39" customWidth="1"/>
    <col min="14678" max="14678" width="10.69921875" style="39" customWidth="1"/>
    <col min="14679" max="14679" width="0.5" style="39" customWidth="1"/>
    <col min="14680" max="14680" width="2.3984375" style="39" customWidth="1"/>
    <col min="14681" max="14681" width="7.69921875" style="39" customWidth="1"/>
    <col min="14682" max="14682" width="11.69921875" style="39" customWidth="1"/>
    <col min="14683" max="14683" width="11.3984375" style="39" customWidth="1"/>
    <col min="14684" max="14684" width="0.5" style="39" customWidth="1"/>
    <col min="14685" max="14685" width="10.69921875" style="39" customWidth="1"/>
    <col min="14686" max="14686" width="0.5" style="39" customWidth="1"/>
    <col min="14687" max="14687" width="2.3984375" style="39" customWidth="1"/>
    <col min="14688" max="14688" width="7.69921875" style="39" customWidth="1"/>
    <col min="14689" max="14689" width="11.69921875" style="39" customWidth="1"/>
    <col min="14690" max="14690" width="11.3984375" style="39" customWidth="1"/>
    <col min="14691" max="14691" width="0.5" style="39" customWidth="1"/>
    <col min="14692" max="14692" width="10.69921875" style="39" customWidth="1"/>
    <col min="14693" max="14693" width="0.5" style="39" customWidth="1"/>
    <col min="14694" max="14694" width="2.3984375" style="39" customWidth="1"/>
    <col min="14695" max="14695" width="7.69921875" style="39" customWidth="1"/>
    <col min="14696" max="14696" width="11.69921875" style="39" customWidth="1"/>
    <col min="14697" max="14697" width="11.3984375" style="39" customWidth="1"/>
    <col min="14698" max="14698" width="0.5" style="39" customWidth="1"/>
    <col min="14699" max="14699" width="10.69921875" style="39" customWidth="1"/>
    <col min="14700" max="14700" width="0.5" style="39" customWidth="1"/>
    <col min="14701" max="14701" width="7.69921875" style="39" customWidth="1"/>
    <col min="14702" max="14702" width="11.69921875" style="39" customWidth="1"/>
    <col min="14703" max="14703" width="11.3984375" style="39" customWidth="1"/>
    <col min="14704" max="14704" width="0.5" style="39" customWidth="1"/>
    <col min="14705" max="14705" width="10.69921875" style="39" customWidth="1"/>
    <col min="14706" max="14706" width="0.5" style="39" customWidth="1"/>
    <col min="14707" max="14707" width="2.3984375" style="39" customWidth="1"/>
    <col min="14708" max="14708" width="7.69921875" style="39" customWidth="1"/>
    <col min="14709" max="14709" width="11.69921875" style="39" customWidth="1"/>
    <col min="14710" max="14710" width="11.3984375" style="39" customWidth="1"/>
    <col min="14711" max="14711" width="0.5" style="39" customWidth="1"/>
    <col min="14712" max="14712" width="10.69921875" style="39" customWidth="1"/>
    <col min="14713" max="14713" width="0.5" style="39" customWidth="1"/>
    <col min="14714" max="14714" width="2.3984375" style="39" customWidth="1"/>
    <col min="14715" max="14715" width="7.69921875" style="39" customWidth="1"/>
    <col min="14716" max="14716" width="11.69921875" style="39" customWidth="1"/>
    <col min="14717" max="14717" width="11.3984375" style="39" customWidth="1"/>
    <col min="14718" max="14718" width="0.5" style="39" customWidth="1"/>
    <col min="14719" max="14719" width="10.69921875" style="39" customWidth="1"/>
    <col min="14720" max="14720" width="0.5" style="39" customWidth="1"/>
    <col min="14721" max="14721" width="2.3984375" style="39" customWidth="1"/>
    <col min="14722" max="14722" width="7.69921875" style="39" customWidth="1"/>
    <col min="14723" max="14723" width="11.69921875" style="39" customWidth="1"/>
    <col min="14724" max="14724" width="11.3984375" style="39" customWidth="1"/>
    <col min="14725" max="14725" width="0.5" style="39" customWidth="1"/>
    <col min="14726" max="14726" width="10.69921875" style="39" customWidth="1"/>
    <col min="14727" max="14727" width="0.5" style="39" customWidth="1"/>
    <col min="14728" max="14848" width="9" style="39"/>
    <col min="14849" max="14849" width="7.69921875" style="39" customWidth="1"/>
    <col min="14850" max="14850" width="11.69921875" style="39" customWidth="1"/>
    <col min="14851" max="14851" width="11.3984375" style="39" customWidth="1"/>
    <col min="14852" max="14852" width="0.5" style="39" customWidth="1"/>
    <col min="14853" max="14853" width="10.69921875" style="39" customWidth="1"/>
    <col min="14854" max="14854" width="0.5" style="39" customWidth="1"/>
    <col min="14855" max="14855" width="2.3984375" style="39" customWidth="1"/>
    <col min="14856" max="14856" width="7.69921875" style="39" customWidth="1"/>
    <col min="14857" max="14857" width="11.69921875" style="39" customWidth="1"/>
    <col min="14858" max="14858" width="11.3984375" style="39" customWidth="1"/>
    <col min="14859" max="14859" width="0.5" style="39" customWidth="1"/>
    <col min="14860" max="14860" width="10.69921875" style="39" customWidth="1"/>
    <col min="14861" max="14861" width="0.5" style="39" customWidth="1"/>
    <col min="14862" max="14862" width="2.3984375" style="39" customWidth="1"/>
    <col min="14863" max="14863" width="7.69921875" style="39" customWidth="1"/>
    <col min="14864" max="14864" width="11.69921875" style="39" customWidth="1"/>
    <col min="14865" max="14865" width="11.3984375" style="39" customWidth="1"/>
    <col min="14866" max="14866" width="0.5" style="39" customWidth="1"/>
    <col min="14867" max="14867" width="10.69921875" style="39" customWidth="1"/>
    <col min="14868" max="14868" width="0.5" style="39" customWidth="1"/>
    <col min="14869" max="14869" width="2.3984375" style="39" customWidth="1"/>
    <col min="14870" max="14870" width="7.69921875" style="39" customWidth="1"/>
    <col min="14871" max="14871" width="11.69921875" style="39" customWidth="1"/>
    <col min="14872" max="14872" width="11.3984375" style="39" customWidth="1"/>
    <col min="14873" max="14873" width="0.5" style="39" customWidth="1"/>
    <col min="14874" max="14874" width="10.69921875" style="39" customWidth="1"/>
    <col min="14875" max="14875" width="0.5" style="39" customWidth="1"/>
    <col min="14876" max="14876" width="7.69921875" style="39" customWidth="1"/>
    <col min="14877" max="14877" width="11.69921875" style="39" customWidth="1"/>
    <col min="14878" max="14878" width="11.3984375" style="39" customWidth="1"/>
    <col min="14879" max="14879" width="0.5" style="39" customWidth="1"/>
    <col min="14880" max="14880" width="10.69921875" style="39" customWidth="1"/>
    <col min="14881" max="14881" width="0.5" style="39" customWidth="1"/>
    <col min="14882" max="14882" width="2.3984375" style="39" customWidth="1"/>
    <col min="14883" max="14883" width="7.69921875" style="39" customWidth="1"/>
    <col min="14884" max="14884" width="11.69921875" style="39" customWidth="1"/>
    <col min="14885" max="14885" width="11.3984375" style="39" customWidth="1"/>
    <col min="14886" max="14886" width="0.5" style="39" customWidth="1"/>
    <col min="14887" max="14887" width="10.69921875" style="39" customWidth="1"/>
    <col min="14888" max="14888" width="0.5" style="39" customWidth="1"/>
    <col min="14889" max="14889" width="2.3984375" style="39" customWidth="1"/>
    <col min="14890" max="14890" width="7.69921875" style="39" customWidth="1"/>
    <col min="14891" max="14891" width="11.69921875" style="39" customWidth="1"/>
    <col min="14892" max="14892" width="11.3984375" style="39" customWidth="1"/>
    <col min="14893" max="14893" width="0.5" style="39" customWidth="1"/>
    <col min="14894" max="14894" width="10.69921875" style="39" customWidth="1"/>
    <col min="14895" max="14895" width="0.5" style="39" customWidth="1"/>
    <col min="14896" max="14896" width="2.3984375" style="39" customWidth="1"/>
    <col min="14897" max="14897" width="7.69921875" style="39" customWidth="1"/>
    <col min="14898" max="14898" width="11.69921875" style="39" customWidth="1"/>
    <col min="14899" max="14899" width="11.3984375" style="39" customWidth="1"/>
    <col min="14900" max="14900" width="0.5" style="39" customWidth="1"/>
    <col min="14901" max="14901" width="10.69921875" style="39" customWidth="1"/>
    <col min="14902" max="14902" width="0.5" style="39" customWidth="1"/>
    <col min="14903" max="14903" width="7.69921875" style="39" customWidth="1"/>
    <col min="14904" max="14904" width="11.69921875" style="39" customWidth="1"/>
    <col min="14905" max="14905" width="11.3984375" style="39" customWidth="1"/>
    <col min="14906" max="14906" width="0.5" style="39" customWidth="1"/>
    <col min="14907" max="14907" width="10.69921875" style="39" customWidth="1"/>
    <col min="14908" max="14908" width="0.5" style="39" customWidth="1"/>
    <col min="14909" max="14909" width="2.3984375" style="39" customWidth="1"/>
    <col min="14910" max="14910" width="7.69921875" style="39" customWidth="1"/>
    <col min="14911" max="14911" width="11.69921875" style="39" customWidth="1"/>
    <col min="14912" max="14912" width="11.3984375" style="39" customWidth="1"/>
    <col min="14913" max="14913" width="0.5" style="39" customWidth="1"/>
    <col min="14914" max="14914" width="10.69921875" style="39" customWidth="1"/>
    <col min="14915" max="14915" width="0.5" style="39" customWidth="1"/>
    <col min="14916" max="14916" width="2.3984375" style="39" customWidth="1"/>
    <col min="14917" max="14917" width="7.69921875" style="39" customWidth="1"/>
    <col min="14918" max="14918" width="11.69921875" style="39" customWidth="1"/>
    <col min="14919" max="14919" width="11.3984375" style="39" customWidth="1"/>
    <col min="14920" max="14920" width="0.5" style="39" customWidth="1"/>
    <col min="14921" max="14921" width="10.69921875" style="39" customWidth="1"/>
    <col min="14922" max="14922" width="0.5" style="39" customWidth="1"/>
    <col min="14923" max="14923" width="2.3984375" style="39" customWidth="1"/>
    <col min="14924" max="14924" width="7.69921875" style="39" customWidth="1"/>
    <col min="14925" max="14925" width="11.69921875" style="39" customWidth="1"/>
    <col min="14926" max="14926" width="11.3984375" style="39" customWidth="1"/>
    <col min="14927" max="14927" width="0.5" style="39" customWidth="1"/>
    <col min="14928" max="14928" width="10.69921875" style="39" customWidth="1"/>
    <col min="14929" max="14929" width="0.5" style="39" customWidth="1"/>
    <col min="14930" max="14930" width="7.69921875" style="39" customWidth="1"/>
    <col min="14931" max="14931" width="11.69921875" style="39" customWidth="1"/>
    <col min="14932" max="14932" width="11.3984375" style="39" customWidth="1"/>
    <col min="14933" max="14933" width="0.5" style="39" customWidth="1"/>
    <col min="14934" max="14934" width="10.69921875" style="39" customWidth="1"/>
    <col min="14935" max="14935" width="0.5" style="39" customWidth="1"/>
    <col min="14936" max="14936" width="2.3984375" style="39" customWidth="1"/>
    <col min="14937" max="14937" width="7.69921875" style="39" customWidth="1"/>
    <col min="14938" max="14938" width="11.69921875" style="39" customWidth="1"/>
    <col min="14939" max="14939" width="11.3984375" style="39" customWidth="1"/>
    <col min="14940" max="14940" width="0.5" style="39" customWidth="1"/>
    <col min="14941" max="14941" width="10.69921875" style="39" customWidth="1"/>
    <col min="14942" max="14942" width="0.5" style="39" customWidth="1"/>
    <col min="14943" max="14943" width="2.3984375" style="39" customWidth="1"/>
    <col min="14944" max="14944" width="7.69921875" style="39" customWidth="1"/>
    <col min="14945" max="14945" width="11.69921875" style="39" customWidth="1"/>
    <col min="14946" max="14946" width="11.3984375" style="39" customWidth="1"/>
    <col min="14947" max="14947" width="0.5" style="39" customWidth="1"/>
    <col min="14948" max="14948" width="10.69921875" style="39" customWidth="1"/>
    <col min="14949" max="14949" width="0.5" style="39" customWidth="1"/>
    <col min="14950" max="14950" width="2.3984375" style="39" customWidth="1"/>
    <col min="14951" max="14951" width="7.69921875" style="39" customWidth="1"/>
    <col min="14952" max="14952" width="11.69921875" style="39" customWidth="1"/>
    <col min="14953" max="14953" width="11.3984375" style="39" customWidth="1"/>
    <col min="14954" max="14954" width="0.5" style="39" customWidth="1"/>
    <col min="14955" max="14955" width="10.69921875" style="39" customWidth="1"/>
    <col min="14956" max="14956" width="0.5" style="39" customWidth="1"/>
    <col min="14957" max="14957" width="7.69921875" style="39" customWidth="1"/>
    <col min="14958" max="14958" width="11.69921875" style="39" customWidth="1"/>
    <col min="14959" max="14959" width="11.3984375" style="39" customWidth="1"/>
    <col min="14960" max="14960" width="0.5" style="39" customWidth="1"/>
    <col min="14961" max="14961" width="10.69921875" style="39" customWidth="1"/>
    <col min="14962" max="14962" width="0.5" style="39" customWidth="1"/>
    <col min="14963" max="14963" width="2.3984375" style="39" customWidth="1"/>
    <col min="14964" max="14964" width="7.69921875" style="39" customWidth="1"/>
    <col min="14965" max="14965" width="11.69921875" style="39" customWidth="1"/>
    <col min="14966" max="14966" width="11.3984375" style="39" customWidth="1"/>
    <col min="14967" max="14967" width="0.5" style="39" customWidth="1"/>
    <col min="14968" max="14968" width="10.69921875" style="39" customWidth="1"/>
    <col min="14969" max="14969" width="0.5" style="39" customWidth="1"/>
    <col min="14970" max="14970" width="2.3984375" style="39" customWidth="1"/>
    <col min="14971" max="14971" width="7.69921875" style="39" customWidth="1"/>
    <col min="14972" max="14972" width="11.69921875" style="39" customWidth="1"/>
    <col min="14973" max="14973" width="11.3984375" style="39" customWidth="1"/>
    <col min="14974" max="14974" width="0.5" style="39" customWidth="1"/>
    <col min="14975" max="14975" width="10.69921875" style="39" customWidth="1"/>
    <col min="14976" max="14976" width="0.5" style="39" customWidth="1"/>
    <col min="14977" max="14977" width="2.3984375" style="39" customWidth="1"/>
    <col min="14978" max="14978" width="7.69921875" style="39" customWidth="1"/>
    <col min="14979" max="14979" width="11.69921875" style="39" customWidth="1"/>
    <col min="14980" max="14980" width="11.3984375" style="39" customWidth="1"/>
    <col min="14981" max="14981" width="0.5" style="39" customWidth="1"/>
    <col min="14982" max="14982" width="10.69921875" style="39" customWidth="1"/>
    <col min="14983" max="14983" width="0.5" style="39" customWidth="1"/>
    <col min="14984" max="15104" width="9" style="39"/>
    <col min="15105" max="15105" width="7.69921875" style="39" customWidth="1"/>
    <col min="15106" max="15106" width="11.69921875" style="39" customWidth="1"/>
    <col min="15107" max="15107" width="11.3984375" style="39" customWidth="1"/>
    <col min="15108" max="15108" width="0.5" style="39" customWidth="1"/>
    <col min="15109" max="15109" width="10.69921875" style="39" customWidth="1"/>
    <col min="15110" max="15110" width="0.5" style="39" customWidth="1"/>
    <col min="15111" max="15111" width="2.3984375" style="39" customWidth="1"/>
    <col min="15112" max="15112" width="7.69921875" style="39" customWidth="1"/>
    <col min="15113" max="15113" width="11.69921875" style="39" customWidth="1"/>
    <col min="15114" max="15114" width="11.3984375" style="39" customWidth="1"/>
    <col min="15115" max="15115" width="0.5" style="39" customWidth="1"/>
    <col min="15116" max="15116" width="10.69921875" style="39" customWidth="1"/>
    <col min="15117" max="15117" width="0.5" style="39" customWidth="1"/>
    <col min="15118" max="15118" width="2.3984375" style="39" customWidth="1"/>
    <col min="15119" max="15119" width="7.69921875" style="39" customWidth="1"/>
    <col min="15120" max="15120" width="11.69921875" style="39" customWidth="1"/>
    <col min="15121" max="15121" width="11.3984375" style="39" customWidth="1"/>
    <col min="15122" max="15122" width="0.5" style="39" customWidth="1"/>
    <col min="15123" max="15123" width="10.69921875" style="39" customWidth="1"/>
    <col min="15124" max="15124" width="0.5" style="39" customWidth="1"/>
    <col min="15125" max="15125" width="2.3984375" style="39" customWidth="1"/>
    <col min="15126" max="15126" width="7.69921875" style="39" customWidth="1"/>
    <col min="15127" max="15127" width="11.69921875" style="39" customWidth="1"/>
    <col min="15128" max="15128" width="11.3984375" style="39" customWidth="1"/>
    <col min="15129" max="15129" width="0.5" style="39" customWidth="1"/>
    <col min="15130" max="15130" width="10.69921875" style="39" customWidth="1"/>
    <col min="15131" max="15131" width="0.5" style="39" customWidth="1"/>
    <col min="15132" max="15132" width="7.69921875" style="39" customWidth="1"/>
    <col min="15133" max="15133" width="11.69921875" style="39" customWidth="1"/>
    <col min="15134" max="15134" width="11.3984375" style="39" customWidth="1"/>
    <col min="15135" max="15135" width="0.5" style="39" customWidth="1"/>
    <col min="15136" max="15136" width="10.69921875" style="39" customWidth="1"/>
    <col min="15137" max="15137" width="0.5" style="39" customWidth="1"/>
    <col min="15138" max="15138" width="2.3984375" style="39" customWidth="1"/>
    <col min="15139" max="15139" width="7.69921875" style="39" customWidth="1"/>
    <col min="15140" max="15140" width="11.69921875" style="39" customWidth="1"/>
    <col min="15141" max="15141" width="11.3984375" style="39" customWidth="1"/>
    <col min="15142" max="15142" width="0.5" style="39" customWidth="1"/>
    <col min="15143" max="15143" width="10.69921875" style="39" customWidth="1"/>
    <col min="15144" max="15144" width="0.5" style="39" customWidth="1"/>
    <col min="15145" max="15145" width="2.3984375" style="39" customWidth="1"/>
    <col min="15146" max="15146" width="7.69921875" style="39" customWidth="1"/>
    <col min="15147" max="15147" width="11.69921875" style="39" customWidth="1"/>
    <col min="15148" max="15148" width="11.3984375" style="39" customWidth="1"/>
    <col min="15149" max="15149" width="0.5" style="39" customWidth="1"/>
    <col min="15150" max="15150" width="10.69921875" style="39" customWidth="1"/>
    <col min="15151" max="15151" width="0.5" style="39" customWidth="1"/>
    <col min="15152" max="15152" width="2.3984375" style="39" customWidth="1"/>
    <col min="15153" max="15153" width="7.69921875" style="39" customWidth="1"/>
    <col min="15154" max="15154" width="11.69921875" style="39" customWidth="1"/>
    <col min="15155" max="15155" width="11.3984375" style="39" customWidth="1"/>
    <col min="15156" max="15156" width="0.5" style="39" customWidth="1"/>
    <col min="15157" max="15157" width="10.69921875" style="39" customWidth="1"/>
    <col min="15158" max="15158" width="0.5" style="39" customWidth="1"/>
    <col min="15159" max="15159" width="7.69921875" style="39" customWidth="1"/>
    <col min="15160" max="15160" width="11.69921875" style="39" customWidth="1"/>
    <col min="15161" max="15161" width="11.3984375" style="39" customWidth="1"/>
    <col min="15162" max="15162" width="0.5" style="39" customWidth="1"/>
    <col min="15163" max="15163" width="10.69921875" style="39" customWidth="1"/>
    <col min="15164" max="15164" width="0.5" style="39" customWidth="1"/>
    <col min="15165" max="15165" width="2.3984375" style="39" customWidth="1"/>
    <col min="15166" max="15166" width="7.69921875" style="39" customWidth="1"/>
    <col min="15167" max="15167" width="11.69921875" style="39" customWidth="1"/>
    <col min="15168" max="15168" width="11.3984375" style="39" customWidth="1"/>
    <col min="15169" max="15169" width="0.5" style="39" customWidth="1"/>
    <col min="15170" max="15170" width="10.69921875" style="39" customWidth="1"/>
    <col min="15171" max="15171" width="0.5" style="39" customWidth="1"/>
    <col min="15172" max="15172" width="2.3984375" style="39" customWidth="1"/>
    <col min="15173" max="15173" width="7.69921875" style="39" customWidth="1"/>
    <col min="15174" max="15174" width="11.69921875" style="39" customWidth="1"/>
    <col min="15175" max="15175" width="11.3984375" style="39" customWidth="1"/>
    <col min="15176" max="15176" width="0.5" style="39" customWidth="1"/>
    <col min="15177" max="15177" width="10.69921875" style="39" customWidth="1"/>
    <col min="15178" max="15178" width="0.5" style="39" customWidth="1"/>
    <col min="15179" max="15179" width="2.3984375" style="39" customWidth="1"/>
    <col min="15180" max="15180" width="7.69921875" style="39" customWidth="1"/>
    <col min="15181" max="15181" width="11.69921875" style="39" customWidth="1"/>
    <col min="15182" max="15182" width="11.3984375" style="39" customWidth="1"/>
    <col min="15183" max="15183" width="0.5" style="39" customWidth="1"/>
    <col min="15184" max="15184" width="10.69921875" style="39" customWidth="1"/>
    <col min="15185" max="15185" width="0.5" style="39" customWidth="1"/>
    <col min="15186" max="15186" width="7.69921875" style="39" customWidth="1"/>
    <col min="15187" max="15187" width="11.69921875" style="39" customWidth="1"/>
    <col min="15188" max="15188" width="11.3984375" style="39" customWidth="1"/>
    <col min="15189" max="15189" width="0.5" style="39" customWidth="1"/>
    <col min="15190" max="15190" width="10.69921875" style="39" customWidth="1"/>
    <col min="15191" max="15191" width="0.5" style="39" customWidth="1"/>
    <col min="15192" max="15192" width="2.3984375" style="39" customWidth="1"/>
    <col min="15193" max="15193" width="7.69921875" style="39" customWidth="1"/>
    <col min="15194" max="15194" width="11.69921875" style="39" customWidth="1"/>
    <col min="15195" max="15195" width="11.3984375" style="39" customWidth="1"/>
    <col min="15196" max="15196" width="0.5" style="39" customWidth="1"/>
    <col min="15197" max="15197" width="10.69921875" style="39" customWidth="1"/>
    <col min="15198" max="15198" width="0.5" style="39" customWidth="1"/>
    <col min="15199" max="15199" width="2.3984375" style="39" customWidth="1"/>
    <col min="15200" max="15200" width="7.69921875" style="39" customWidth="1"/>
    <col min="15201" max="15201" width="11.69921875" style="39" customWidth="1"/>
    <col min="15202" max="15202" width="11.3984375" style="39" customWidth="1"/>
    <col min="15203" max="15203" width="0.5" style="39" customWidth="1"/>
    <col min="15204" max="15204" width="10.69921875" style="39" customWidth="1"/>
    <col min="15205" max="15205" width="0.5" style="39" customWidth="1"/>
    <col min="15206" max="15206" width="2.3984375" style="39" customWidth="1"/>
    <col min="15207" max="15207" width="7.69921875" style="39" customWidth="1"/>
    <col min="15208" max="15208" width="11.69921875" style="39" customWidth="1"/>
    <col min="15209" max="15209" width="11.3984375" style="39" customWidth="1"/>
    <col min="15210" max="15210" width="0.5" style="39" customWidth="1"/>
    <col min="15211" max="15211" width="10.69921875" style="39" customWidth="1"/>
    <col min="15212" max="15212" width="0.5" style="39" customWidth="1"/>
    <col min="15213" max="15213" width="7.69921875" style="39" customWidth="1"/>
    <col min="15214" max="15214" width="11.69921875" style="39" customWidth="1"/>
    <col min="15215" max="15215" width="11.3984375" style="39" customWidth="1"/>
    <col min="15216" max="15216" width="0.5" style="39" customWidth="1"/>
    <col min="15217" max="15217" width="10.69921875" style="39" customWidth="1"/>
    <col min="15218" max="15218" width="0.5" style="39" customWidth="1"/>
    <col min="15219" max="15219" width="2.3984375" style="39" customWidth="1"/>
    <col min="15220" max="15220" width="7.69921875" style="39" customWidth="1"/>
    <col min="15221" max="15221" width="11.69921875" style="39" customWidth="1"/>
    <col min="15222" max="15222" width="11.3984375" style="39" customWidth="1"/>
    <col min="15223" max="15223" width="0.5" style="39" customWidth="1"/>
    <col min="15224" max="15224" width="10.69921875" style="39" customWidth="1"/>
    <col min="15225" max="15225" width="0.5" style="39" customWidth="1"/>
    <col min="15226" max="15226" width="2.3984375" style="39" customWidth="1"/>
    <col min="15227" max="15227" width="7.69921875" style="39" customWidth="1"/>
    <col min="15228" max="15228" width="11.69921875" style="39" customWidth="1"/>
    <col min="15229" max="15229" width="11.3984375" style="39" customWidth="1"/>
    <col min="15230" max="15230" width="0.5" style="39" customWidth="1"/>
    <col min="15231" max="15231" width="10.69921875" style="39" customWidth="1"/>
    <col min="15232" max="15232" width="0.5" style="39" customWidth="1"/>
    <col min="15233" max="15233" width="2.3984375" style="39" customWidth="1"/>
    <col min="15234" max="15234" width="7.69921875" style="39" customWidth="1"/>
    <col min="15235" max="15235" width="11.69921875" style="39" customWidth="1"/>
    <col min="15236" max="15236" width="11.3984375" style="39" customWidth="1"/>
    <col min="15237" max="15237" width="0.5" style="39" customWidth="1"/>
    <col min="15238" max="15238" width="10.69921875" style="39" customWidth="1"/>
    <col min="15239" max="15239" width="0.5" style="39" customWidth="1"/>
    <col min="15240" max="15360" width="9" style="39"/>
    <col min="15361" max="15361" width="7.69921875" style="39" customWidth="1"/>
    <col min="15362" max="15362" width="11.69921875" style="39" customWidth="1"/>
    <col min="15363" max="15363" width="11.3984375" style="39" customWidth="1"/>
    <col min="15364" max="15364" width="0.5" style="39" customWidth="1"/>
    <col min="15365" max="15365" width="10.69921875" style="39" customWidth="1"/>
    <col min="15366" max="15366" width="0.5" style="39" customWidth="1"/>
    <col min="15367" max="15367" width="2.3984375" style="39" customWidth="1"/>
    <col min="15368" max="15368" width="7.69921875" style="39" customWidth="1"/>
    <col min="15369" max="15369" width="11.69921875" style="39" customWidth="1"/>
    <col min="15370" max="15370" width="11.3984375" style="39" customWidth="1"/>
    <col min="15371" max="15371" width="0.5" style="39" customWidth="1"/>
    <col min="15372" max="15372" width="10.69921875" style="39" customWidth="1"/>
    <col min="15373" max="15373" width="0.5" style="39" customWidth="1"/>
    <col min="15374" max="15374" width="2.3984375" style="39" customWidth="1"/>
    <col min="15375" max="15375" width="7.69921875" style="39" customWidth="1"/>
    <col min="15376" max="15376" width="11.69921875" style="39" customWidth="1"/>
    <col min="15377" max="15377" width="11.3984375" style="39" customWidth="1"/>
    <col min="15378" max="15378" width="0.5" style="39" customWidth="1"/>
    <col min="15379" max="15379" width="10.69921875" style="39" customWidth="1"/>
    <col min="15380" max="15380" width="0.5" style="39" customWidth="1"/>
    <col min="15381" max="15381" width="2.3984375" style="39" customWidth="1"/>
    <col min="15382" max="15382" width="7.69921875" style="39" customWidth="1"/>
    <col min="15383" max="15383" width="11.69921875" style="39" customWidth="1"/>
    <col min="15384" max="15384" width="11.3984375" style="39" customWidth="1"/>
    <col min="15385" max="15385" width="0.5" style="39" customWidth="1"/>
    <col min="15386" max="15386" width="10.69921875" style="39" customWidth="1"/>
    <col min="15387" max="15387" width="0.5" style="39" customWidth="1"/>
    <col min="15388" max="15388" width="7.69921875" style="39" customWidth="1"/>
    <col min="15389" max="15389" width="11.69921875" style="39" customWidth="1"/>
    <col min="15390" max="15390" width="11.3984375" style="39" customWidth="1"/>
    <col min="15391" max="15391" width="0.5" style="39" customWidth="1"/>
    <col min="15392" max="15392" width="10.69921875" style="39" customWidth="1"/>
    <col min="15393" max="15393" width="0.5" style="39" customWidth="1"/>
    <col min="15394" max="15394" width="2.3984375" style="39" customWidth="1"/>
    <col min="15395" max="15395" width="7.69921875" style="39" customWidth="1"/>
    <col min="15396" max="15396" width="11.69921875" style="39" customWidth="1"/>
    <col min="15397" max="15397" width="11.3984375" style="39" customWidth="1"/>
    <col min="15398" max="15398" width="0.5" style="39" customWidth="1"/>
    <col min="15399" max="15399" width="10.69921875" style="39" customWidth="1"/>
    <col min="15400" max="15400" width="0.5" style="39" customWidth="1"/>
    <col min="15401" max="15401" width="2.3984375" style="39" customWidth="1"/>
    <col min="15402" max="15402" width="7.69921875" style="39" customWidth="1"/>
    <col min="15403" max="15403" width="11.69921875" style="39" customWidth="1"/>
    <col min="15404" max="15404" width="11.3984375" style="39" customWidth="1"/>
    <col min="15405" max="15405" width="0.5" style="39" customWidth="1"/>
    <col min="15406" max="15406" width="10.69921875" style="39" customWidth="1"/>
    <col min="15407" max="15407" width="0.5" style="39" customWidth="1"/>
    <col min="15408" max="15408" width="2.3984375" style="39" customWidth="1"/>
    <col min="15409" max="15409" width="7.69921875" style="39" customWidth="1"/>
    <col min="15410" max="15410" width="11.69921875" style="39" customWidth="1"/>
    <col min="15411" max="15411" width="11.3984375" style="39" customWidth="1"/>
    <col min="15412" max="15412" width="0.5" style="39" customWidth="1"/>
    <col min="15413" max="15413" width="10.69921875" style="39" customWidth="1"/>
    <col min="15414" max="15414" width="0.5" style="39" customWidth="1"/>
    <col min="15415" max="15415" width="7.69921875" style="39" customWidth="1"/>
    <col min="15416" max="15416" width="11.69921875" style="39" customWidth="1"/>
    <col min="15417" max="15417" width="11.3984375" style="39" customWidth="1"/>
    <col min="15418" max="15418" width="0.5" style="39" customWidth="1"/>
    <col min="15419" max="15419" width="10.69921875" style="39" customWidth="1"/>
    <col min="15420" max="15420" width="0.5" style="39" customWidth="1"/>
    <col min="15421" max="15421" width="2.3984375" style="39" customWidth="1"/>
    <col min="15422" max="15422" width="7.69921875" style="39" customWidth="1"/>
    <col min="15423" max="15423" width="11.69921875" style="39" customWidth="1"/>
    <col min="15424" max="15424" width="11.3984375" style="39" customWidth="1"/>
    <col min="15425" max="15425" width="0.5" style="39" customWidth="1"/>
    <col min="15426" max="15426" width="10.69921875" style="39" customWidth="1"/>
    <col min="15427" max="15427" width="0.5" style="39" customWidth="1"/>
    <col min="15428" max="15428" width="2.3984375" style="39" customWidth="1"/>
    <col min="15429" max="15429" width="7.69921875" style="39" customWidth="1"/>
    <col min="15430" max="15430" width="11.69921875" style="39" customWidth="1"/>
    <col min="15431" max="15431" width="11.3984375" style="39" customWidth="1"/>
    <col min="15432" max="15432" width="0.5" style="39" customWidth="1"/>
    <col min="15433" max="15433" width="10.69921875" style="39" customWidth="1"/>
    <col min="15434" max="15434" width="0.5" style="39" customWidth="1"/>
    <col min="15435" max="15435" width="2.3984375" style="39" customWidth="1"/>
    <col min="15436" max="15436" width="7.69921875" style="39" customWidth="1"/>
    <col min="15437" max="15437" width="11.69921875" style="39" customWidth="1"/>
    <col min="15438" max="15438" width="11.3984375" style="39" customWidth="1"/>
    <col min="15439" max="15439" width="0.5" style="39" customWidth="1"/>
    <col min="15440" max="15440" width="10.69921875" style="39" customWidth="1"/>
    <col min="15441" max="15441" width="0.5" style="39" customWidth="1"/>
    <col min="15442" max="15442" width="7.69921875" style="39" customWidth="1"/>
    <col min="15443" max="15443" width="11.69921875" style="39" customWidth="1"/>
    <col min="15444" max="15444" width="11.3984375" style="39" customWidth="1"/>
    <col min="15445" max="15445" width="0.5" style="39" customWidth="1"/>
    <col min="15446" max="15446" width="10.69921875" style="39" customWidth="1"/>
    <col min="15447" max="15447" width="0.5" style="39" customWidth="1"/>
    <col min="15448" max="15448" width="2.3984375" style="39" customWidth="1"/>
    <col min="15449" max="15449" width="7.69921875" style="39" customWidth="1"/>
    <col min="15450" max="15450" width="11.69921875" style="39" customWidth="1"/>
    <col min="15451" max="15451" width="11.3984375" style="39" customWidth="1"/>
    <col min="15452" max="15452" width="0.5" style="39" customWidth="1"/>
    <col min="15453" max="15453" width="10.69921875" style="39" customWidth="1"/>
    <col min="15454" max="15454" width="0.5" style="39" customWidth="1"/>
    <col min="15455" max="15455" width="2.3984375" style="39" customWidth="1"/>
    <col min="15456" max="15456" width="7.69921875" style="39" customWidth="1"/>
    <col min="15457" max="15457" width="11.69921875" style="39" customWidth="1"/>
    <col min="15458" max="15458" width="11.3984375" style="39" customWidth="1"/>
    <col min="15459" max="15459" width="0.5" style="39" customWidth="1"/>
    <col min="15460" max="15460" width="10.69921875" style="39" customWidth="1"/>
    <col min="15461" max="15461" width="0.5" style="39" customWidth="1"/>
    <col min="15462" max="15462" width="2.3984375" style="39" customWidth="1"/>
    <col min="15463" max="15463" width="7.69921875" style="39" customWidth="1"/>
    <col min="15464" max="15464" width="11.69921875" style="39" customWidth="1"/>
    <col min="15465" max="15465" width="11.3984375" style="39" customWidth="1"/>
    <col min="15466" max="15466" width="0.5" style="39" customWidth="1"/>
    <col min="15467" max="15467" width="10.69921875" style="39" customWidth="1"/>
    <col min="15468" max="15468" width="0.5" style="39" customWidth="1"/>
    <col min="15469" max="15469" width="7.69921875" style="39" customWidth="1"/>
    <col min="15470" max="15470" width="11.69921875" style="39" customWidth="1"/>
    <col min="15471" max="15471" width="11.3984375" style="39" customWidth="1"/>
    <col min="15472" max="15472" width="0.5" style="39" customWidth="1"/>
    <col min="15473" max="15473" width="10.69921875" style="39" customWidth="1"/>
    <col min="15474" max="15474" width="0.5" style="39" customWidth="1"/>
    <col min="15475" max="15475" width="2.3984375" style="39" customWidth="1"/>
    <col min="15476" max="15476" width="7.69921875" style="39" customWidth="1"/>
    <col min="15477" max="15477" width="11.69921875" style="39" customWidth="1"/>
    <col min="15478" max="15478" width="11.3984375" style="39" customWidth="1"/>
    <col min="15479" max="15479" width="0.5" style="39" customWidth="1"/>
    <col min="15480" max="15480" width="10.69921875" style="39" customWidth="1"/>
    <col min="15481" max="15481" width="0.5" style="39" customWidth="1"/>
    <col min="15482" max="15482" width="2.3984375" style="39" customWidth="1"/>
    <col min="15483" max="15483" width="7.69921875" style="39" customWidth="1"/>
    <col min="15484" max="15484" width="11.69921875" style="39" customWidth="1"/>
    <col min="15485" max="15485" width="11.3984375" style="39" customWidth="1"/>
    <col min="15486" max="15486" width="0.5" style="39" customWidth="1"/>
    <col min="15487" max="15487" width="10.69921875" style="39" customWidth="1"/>
    <col min="15488" max="15488" width="0.5" style="39" customWidth="1"/>
    <col min="15489" max="15489" width="2.3984375" style="39" customWidth="1"/>
    <col min="15490" max="15490" width="7.69921875" style="39" customWidth="1"/>
    <col min="15491" max="15491" width="11.69921875" style="39" customWidth="1"/>
    <col min="15492" max="15492" width="11.3984375" style="39" customWidth="1"/>
    <col min="15493" max="15493" width="0.5" style="39" customWidth="1"/>
    <col min="15494" max="15494" width="10.69921875" style="39" customWidth="1"/>
    <col min="15495" max="15495" width="0.5" style="39" customWidth="1"/>
    <col min="15496" max="15616" width="9" style="39"/>
    <col min="15617" max="15617" width="7.69921875" style="39" customWidth="1"/>
    <col min="15618" max="15618" width="11.69921875" style="39" customWidth="1"/>
    <col min="15619" max="15619" width="11.3984375" style="39" customWidth="1"/>
    <col min="15620" max="15620" width="0.5" style="39" customWidth="1"/>
    <col min="15621" max="15621" width="10.69921875" style="39" customWidth="1"/>
    <col min="15622" max="15622" width="0.5" style="39" customWidth="1"/>
    <col min="15623" max="15623" width="2.3984375" style="39" customWidth="1"/>
    <col min="15624" max="15624" width="7.69921875" style="39" customWidth="1"/>
    <col min="15625" max="15625" width="11.69921875" style="39" customWidth="1"/>
    <col min="15626" max="15626" width="11.3984375" style="39" customWidth="1"/>
    <col min="15627" max="15627" width="0.5" style="39" customWidth="1"/>
    <col min="15628" max="15628" width="10.69921875" style="39" customWidth="1"/>
    <col min="15629" max="15629" width="0.5" style="39" customWidth="1"/>
    <col min="15630" max="15630" width="2.3984375" style="39" customWidth="1"/>
    <col min="15631" max="15631" width="7.69921875" style="39" customWidth="1"/>
    <col min="15632" max="15632" width="11.69921875" style="39" customWidth="1"/>
    <col min="15633" max="15633" width="11.3984375" style="39" customWidth="1"/>
    <col min="15634" max="15634" width="0.5" style="39" customWidth="1"/>
    <col min="15635" max="15635" width="10.69921875" style="39" customWidth="1"/>
    <col min="15636" max="15636" width="0.5" style="39" customWidth="1"/>
    <col min="15637" max="15637" width="2.3984375" style="39" customWidth="1"/>
    <col min="15638" max="15638" width="7.69921875" style="39" customWidth="1"/>
    <col min="15639" max="15639" width="11.69921875" style="39" customWidth="1"/>
    <col min="15640" max="15640" width="11.3984375" style="39" customWidth="1"/>
    <col min="15641" max="15641" width="0.5" style="39" customWidth="1"/>
    <col min="15642" max="15642" width="10.69921875" style="39" customWidth="1"/>
    <col min="15643" max="15643" width="0.5" style="39" customWidth="1"/>
    <col min="15644" max="15644" width="7.69921875" style="39" customWidth="1"/>
    <col min="15645" max="15645" width="11.69921875" style="39" customWidth="1"/>
    <col min="15646" max="15646" width="11.3984375" style="39" customWidth="1"/>
    <col min="15647" max="15647" width="0.5" style="39" customWidth="1"/>
    <col min="15648" max="15648" width="10.69921875" style="39" customWidth="1"/>
    <col min="15649" max="15649" width="0.5" style="39" customWidth="1"/>
    <col min="15650" max="15650" width="2.3984375" style="39" customWidth="1"/>
    <col min="15651" max="15651" width="7.69921875" style="39" customWidth="1"/>
    <col min="15652" max="15652" width="11.69921875" style="39" customWidth="1"/>
    <col min="15653" max="15653" width="11.3984375" style="39" customWidth="1"/>
    <col min="15654" max="15654" width="0.5" style="39" customWidth="1"/>
    <col min="15655" max="15655" width="10.69921875" style="39" customWidth="1"/>
    <col min="15656" max="15656" width="0.5" style="39" customWidth="1"/>
    <col min="15657" max="15657" width="2.3984375" style="39" customWidth="1"/>
    <col min="15658" max="15658" width="7.69921875" style="39" customWidth="1"/>
    <col min="15659" max="15659" width="11.69921875" style="39" customWidth="1"/>
    <col min="15660" max="15660" width="11.3984375" style="39" customWidth="1"/>
    <col min="15661" max="15661" width="0.5" style="39" customWidth="1"/>
    <col min="15662" max="15662" width="10.69921875" style="39" customWidth="1"/>
    <col min="15663" max="15663" width="0.5" style="39" customWidth="1"/>
    <col min="15664" max="15664" width="2.3984375" style="39" customWidth="1"/>
    <col min="15665" max="15665" width="7.69921875" style="39" customWidth="1"/>
    <col min="15666" max="15666" width="11.69921875" style="39" customWidth="1"/>
    <col min="15667" max="15667" width="11.3984375" style="39" customWidth="1"/>
    <col min="15668" max="15668" width="0.5" style="39" customWidth="1"/>
    <col min="15669" max="15669" width="10.69921875" style="39" customWidth="1"/>
    <col min="15670" max="15670" width="0.5" style="39" customWidth="1"/>
    <col min="15671" max="15671" width="7.69921875" style="39" customWidth="1"/>
    <col min="15672" max="15672" width="11.69921875" style="39" customWidth="1"/>
    <col min="15673" max="15673" width="11.3984375" style="39" customWidth="1"/>
    <col min="15674" max="15674" width="0.5" style="39" customWidth="1"/>
    <col min="15675" max="15675" width="10.69921875" style="39" customWidth="1"/>
    <col min="15676" max="15676" width="0.5" style="39" customWidth="1"/>
    <col min="15677" max="15677" width="2.3984375" style="39" customWidth="1"/>
    <col min="15678" max="15678" width="7.69921875" style="39" customWidth="1"/>
    <col min="15679" max="15679" width="11.69921875" style="39" customWidth="1"/>
    <col min="15680" max="15680" width="11.3984375" style="39" customWidth="1"/>
    <col min="15681" max="15681" width="0.5" style="39" customWidth="1"/>
    <col min="15682" max="15682" width="10.69921875" style="39" customWidth="1"/>
    <col min="15683" max="15683" width="0.5" style="39" customWidth="1"/>
    <col min="15684" max="15684" width="2.3984375" style="39" customWidth="1"/>
    <col min="15685" max="15685" width="7.69921875" style="39" customWidth="1"/>
    <col min="15686" max="15686" width="11.69921875" style="39" customWidth="1"/>
    <col min="15687" max="15687" width="11.3984375" style="39" customWidth="1"/>
    <col min="15688" max="15688" width="0.5" style="39" customWidth="1"/>
    <col min="15689" max="15689" width="10.69921875" style="39" customWidth="1"/>
    <col min="15690" max="15690" width="0.5" style="39" customWidth="1"/>
    <col min="15691" max="15691" width="2.3984375" style="39" customWidth="1"/>
    <col min="15692" max="15692" width="7.69921875" style="39" customWidth="1"/>
    <col min="15693" max="15693" width="11.69921875" style="39" customWidth="1"/>
    <col min="15694" max="15694" width="11.3984375" style="39" customWidth="1"/>
    <col min="15695" max="15695" width="0.5" style="39" customWidth="1"/>
    <col min="15696" max="15696" width="10.69921875" style="39" customWidth="1"/>
    <col min="15697" max="15697" width="0.5" style="39" customWidth="1"/>
    <col min="15698" max="15698" width="7.69921875" style="39" customWidth="1"/>
    <col min="15699" max="15699" width="11.69921875" style="39" customWidth="1"/>
    <col min="15700" max="15700" width="11.3984375" style="39" customWidth="1"/>
    <col min="15701" max="15701" width="0.5" style="39" customWidth="1"/>
    <col min="15702" max="15702" width="10.69921875" style="39" customWidth="1"/>
    <col min="15703" max="15703" width="0.5" style="39" customWidth="1"/>
    <col min="15704" max="15704" width="2.3984375" style="39" customWidth="1"/>
    <col min="15705" max="15705" width="7.69921875" style="39" customWidth="1"/>
    <col min="15706" max="15706" width="11.69921875" style="39" customWidth="1"/>
    <col min="15707" max="15707" width="11.3984375" style="39" customWidth="1"/>
    <col min="15708" max="15708" width="0.5" style="39" customWidth="1"/>
    <col min="15709" max="15709" width="10.69921875" style="39" customWidth="1"/>
    <col min="15710" max="15710" width="0.5" style="39" customWidth="1"/>
    <col min="15711" max="15711" width="2.3984375" style="39" customWidth="1"/>
    <col min="15712" max="15712" width="7.69921875" style="39" customWidth="1"/>
    <col min="15713" max="15713" width="11.69921875" style="39" customWidth="1"/>
    <col min="15714" max="15714" width="11.3984375" style="39" customWidth="1"/>
    <col min="15715" max="15715" width="0.5" style="39" customWidth="1"/>
    <col min="15716" max="15716" width="10.69921875" style="39" customWidth="1"/>
    <col min="15717" max="15717" width="0.5" style="39" customWidth="1"/>
    <col min="15718" max="15718" width="2.3984375" style="39" customWidth="1"/>
    <col min="15719" max="15719" width="7.69921875" style="39" customWidth="1"/>
    <col min="15720" max="15720" width="11.69921875" style="39" customWidth="1"/>
    <col min="15721" max="15721" width="11.3984375" style="39" customWidth="1"/>
    <col min="15722" max="15722" width="0.5" style="39" customWidth="1"/>
    <col min="15723" max="15723" width="10.69921875" style="39" customWidth="1"/>
    <col min="15724" max="15724" width="0.5" style="39" customWidth="1"/>
    <col min="15725" max="15725" width="7.69921875" style="39" customWidth="1"/>
    <col min="15726" max="15726" width="11.69921875" style="39" customWidth="1"/>
    <col min="15727" max="15727" width="11.3984375" style="39" customWidth="1"/>
    <col min="15728" max="15728" width="0.5" style="39" customWidth="1"/>
    <col min="15729" max="15729" width="10.69921875" style="39" customWidth="1"/>
    <col min="15730" max="15730" width="0.5" style="39" customWidth="1"/>
    <col min="15731" max="15731" width="2.3984375" style="39" customWidth="1"/>
    <col min="15732" max="15732" width="7.69921875" style="39" customWidth="1"/>
    <col min="15733" max="15733" width="11.69921875" style="39" customWidth="1"/>
    <col min="15734" max="15734" width="11.3984375" style="39" customWidth="1"/>
    <col min="15735" max="15735" width="0.5" style="39" customWidth="1"/>
    <col min="15736" max="15736" width="10.69921875" style="39" customWidth="1"/>
    <col min="15737" max="15737" width="0.5" style="39" customWidth="1"/>
    <col min="15738" max="15738" width="2.3984375" style="39" customWidth="1"/>
    <col min="15739" max="15739" width="7.69921875" style="39" customWidth="1"/>
    <col min="15740" max="15740" width="11.69921875" style="39" customWidth="1"/>
    <col min="15741" max="15741" width="11.3984375" style="39" customWidth="1"/>
    <col min="15742" max="15742" width="0.5" style="39" customWidth="1"/>
    <col min="15743" max="15743" width="10.69921875" style="39" customWidth="1"/>
    <col min="15744" max="15744" width="0.5" style="39" customWidth="1"/>
    <col min="15745" max="15745" width="2.3984375" style="39" customWidth="1"/>
    <col min="15746" max="15746" width="7.69921875" style="39" customWidth="1"/>
    <col min="15747" max="15747" width="11.69921875" style="39" customWidth="1"/>
    <col min="15748" max="15748" width="11.3984375" style="39" customWidth="1"/>
    <col min="15749" max="15749" width="0.5" style="39" customWidth="1"/>
    <col min="15750" max="15750" width="10.69921875" style="39" customWidth="1"/>
    <col min="15751" max="15751" width="0.5" style="39" customWidth="1"/>
    <col min="15752" max="15872" width="9" style="39"/>
    <col min="15873" max="15873" width="7.69921875" style="39" customWidth="1"/>
    <col min="15874" max="15874" width="11.69921875" style="39" customWidth="1"/>
    <col min="15875" max="15875" width="11.3984375" style="39" customWidth="1"/>
    <col min="15876" max="15876" width="0.5" style="39" customWidth="1"/>
    <col min="15877" max="15877" width="10.69921875" style="39" customWidth="1"/>
    <col min="15878" max="15878" width="0.5" style="39" customWidth="1"/>
    <col min="15879" max="15879" width="2.3984375" style="39" customWidth="1"/>
    <col min="15880" max="15880" width="7.69921875" style="39" customWidth="1"/>
    <col min="15881" max="15881" width="11.69921875" style="39" customWidth="1"/>
    <col min="15882" max="15882" width="11.3984375" style="39" customWidth="1"/>
    <col min="15883" max="15883" width="0.5" style="39" customWidth="1"/>
    <col min="15884" max="15884" width="10.69921875" style="39" customWidth="1"/>
    <col min="15885" max="15885" width="0.5" style="39" customWidth="1"/>
    <col min="15886" max="15886" width="2.3984375" style="39" customWidth="1"/>
    <col min="15887" max="15887" width="7.69921875" style="39" customWidth="1"/>
    <col min="15888" max="15888" width="11.69921875" style="39" customWidth="1"/>
    <col min="15889" max="15889" width="11.3984375" style="39" customWidth="1"/>
    <col min="15890" max="15890" width="0.5" style="39" customWidth="1"/>
    <col min="15891" max="15891" width="10.69921875" style="39" customWidth="1"/>
    <col min="15892" max="15892" width="0.5" style="39" customWidth="1"/>
    <col min="15893" max="15893" width="2.3984375" style="39" customWidth="1"/>
    <col min="15894" max="15894" width="7.69921875" style="39" customWidth="1"/>
    <col min="15895" max="15895" width="11.69921875" style="39" customWidth="1"/>
    <col min="15896" max="15896" width="11.3984375" style="39" customWidth="1"/>
    <col min="15897" max="15897" width="0.5" style="39" customWidth="1"/>
    <col min="15898" max="15898" width="10.69921875" style="39" customWidth="1"/>
    <col min="15899" max="15899" width="0.5" style="39" customWidth="1"/>
    <col min="15900" max="15900" width="7.69921875" style="39" customWidth="1"/>
    <col min="15901" max="15901" width="11.69921875" style="39" customWidth="1"/>
    <col min="15902" max="15902" width="11.3984375" style="39" customWidth="1"/>
    <col min="15903" max="15903" width="0.5" style="39" customWidth="1"/>
    <col min="15904" max="15904" width="10.69921875" style="39" customWidth="1"/>
    <col min="15905" max="15905" width="0.5" style="39" customWidth="1"/>
    <col min="15906" max="15906" width="2.3984375" style="39" customWidth="1"/>
    <col min="15907" max="15907" width="7.69921875" style="39" customWidth="1"/>
    <col min="15908" max="15908" width="11.69921875" style="39" customWidth="1"/>
    <col min="15909" max="15909" width="11.3984375" style="39" customWidth="1"/>
    <col min="15910" max="15910" width="0.5" style="39" customWidth="1"/>
    <col min="15911" max="15911" width="10.69921875" style="39" customWidth="1"/>
    <col min="15912" max="15912" width="0.5" style="39" customWidth="1"/>
    <col min="15913" max="15913" width="2.3984375" style="39" customWidth="1"/>
    <col min="15914" max="15914" width="7.69921875" style="39" customWidth="1"/>
    <col min="15915" max="15915" width="11.69921875" style="39" customWidth="1"/>
    <col min="15916" max="15916" width="11.3984375" style="39" customWidth="1"/>
    <col min="15917" max="15917" width="0.5" style="39" customWidth="1"/>
    <col min="15918" max="15918" width="10.69921875" style="39" customWidth="1"/>
    <col min="15919" max="15919" width="0.5" style="39" customWidth="1"/>
    <col min="15920" max="15920" width="2.3984375" style="39" customWidth="1"/>
    <col min="15921" max="15921" width="7.69921875" style="39" customWidth="1"/>
    <col min="15922" max="15922" width="11.69921875" style="39" customWidth="1"/>
    <col min="15923" max="15923" width="11.3984375" style="39" customWidth="1"/>
    <col min="15924" max="15924" width="0.5" style="39" customWidth="1"/>
    <col min="15925" max="15925" width="10.69921875" style="39" customWidth="1"/>
    <col min="15926" max="15926" width="0.5" style="39" customWidth="1"/>
    <col min="15927" max="15927" width="7.69921875" style="39" customWidth="1"/>
    <col min="15928" max="15928" width="11.69921875" style="39" customWidth="1"/>
    <col min="15929" max="15929" width="11.3984375" style="39" customWidth="1"/>
    <col min="15930" max="15930" width="0.5" style="39" customWidth="1"/>
    <col min="15931" max="15931" width="10.69921875" style="39" customWidth="1"/>
    <col min="15932" max="15932" width="0.5" style="39" customWidth="1"/>
    <col min="15933" max="15933" width="2.3984375" style="39" customWidth="1"/>
    <col min="15934" max="15934" width="7.69921875" style="39" customWidth="1"/>
    <col min="15935" max="15935" width="11.69921875" style="39" customWidth="1"/>
    <col min="15936" max="15936" width="11.3984375" style="39" customWidth="1"/>
    <col min="15937" max="15937" width="0.5" style="39" customWidth="1"/>
    <col min="15938" max="15938" width="10.69921875" style="39" customWidth="1"/>
    <col min="15939" max="15939" width="0.5" style="39" customWidth="1"/>
    <col min="15940" max="15940" width="2.3984375" style="39" customWidth="1"/>
    <col min="15941" max="15941" width="7.69921875" style="39" customWidth="1"/>
    <col min="15942" max="15942" width="11.69921875" style="39" customWidth="1"/>
    <col min="15943" max="15943" width="11.3984375" style="39" customWidth="1"/>
    <col min="15944" max="15944" width="0.5" style="39" customWidth="1"/>
    <col min="15945" max="15945" width="10.69921875" style="39" customWidth="1"/>
    <col min="15946" max="15946" width="0.5" style="39" customWidth="1"/>
    <col min="15947" max="15947" width="2.3984375" style="39" customWidth="1"/>
    <col min="15948" max="15948" width="7.69921875" style="39" customWidth="1"/>
    <col min="15949" max="15949" width="11.69921875" style="39" customWidth="1"/>
    <col min="15950" max="15950" width="11.3984375" style="39" customWidth="1"/>
    <col min="15951" max="15951" width="0.5" style="39" customWidth="1"/>
    <col min="15952" max="15952" width="10.69921875" style="39" customWidth="1"/>
    <col min="15953" max="15953" width="0.5" style="39" customWidth="1"/>
    <col min="15954" max="15954" width="7.69921875" style="39" customWidth="1"/>
    <col min="15955" max="15955" width="11.69921875" style="39" customWidth="1"/>
    <col min="15956" max="15956" width="11.3984375" style="39" customWidth="1"/>
    <col min="15957" max="15957" width="0.5" style="39" customWidth="1"/>
    <col min="15958" max="15958" width="10.69921875" style="39" customWidth="1"/>
    <col min="15959" max="15959" width="0.5" style="39" customWidth="1"/>
    <col min="15960" max="15960" width="2.3984375" style="39" customWidth="1"/>
    <col min="15961" max="15961" width="7.69921875" style="39" customWidth="1"/>
    <col min="15962" max="15962" width="11.69921875" style="39" customWidth="1"/>
    <col min="15963" max="15963" width="11.3984375" style="39" customWidth="1"/>
    <col min="15964" max="15964" width="0.5" style="39" customWidth="1"/>
    <col min="15965" max="15965" width="10.69921875" style="39" customWidth="1"/>
    <col min="15966" max="15966" width="0.5" style="39" customWidth="1"/>
    <col min="15967" max="15967" width="2.3984375" style="39" customWidth="1"/>
    <col min="15968" max="15968" width="7.69921875" style="39" customWidth="1"/>
    <col min="15969" max="15969" width="11.69921875" style="39" customWidth="1"/>
    <col min="15970" max="15970" width="11.3984375" style="39" customWidth="1"/>
    <col min="15971" max="15971" width="0.5" style="39" customWidth="1"/>
    <col min="15972" max="15972" width="10.69921875" style="39" customWidth="1"/>
    <col min="15973" max="15973" width="0.5" style="39" customWidth="1"/>
    <col min="15974" max="15974" width="2.3984375" style="39" customWidth="1"/>
    <col min="15975" max="15975" width="7.69921875" style="39" customWidth="1"/>
    <col min="15976" max="15976" width="11.69921875" style="39" customWidth="1"/>
    <col min="15977" max="15977" width="11.3984375" style="39" customWidth="1"/>
    <col min="15978" max="15978" width="0.5" style="39" customWidth="1"/>
    <col min="15979" max="15979" width="10.69921875" style="39" customWidth="1"/>
    <col min="15980" max="15980" width="0.5" style="39" customWidth="1"/>
    <col min="15981" max="15981" width="7.69921875" style="39" customWidth="1"/>
    <col min="15982" max="15982" width="11.69921875" style="39" customWidth="1"/>
    <col min="15983" max="15983" width="11.3984375" style="39" customWidth="1"/>
    <col min="15984" max="15984" width="0.5" style="39" customWidth="1"/>
    <col min="15985" max="15985" width="10.69921875" style="39" customWidth="1"/>
    <col min="15986" max="15986" width="0.5" style="39" customWidth="1"/>
    <col min="15987" max="15987" width="2.3984375" style="39" customWidth="1"/>
    <col min="15988" max="15988" width="7.69921875" style="39" customWidth="1"/>
    <col min="15989" max="15989" width="11.69921875" style="39" customWidth="1"/>
    <col min="15990" max="15990" width="11.3984375" style="39" customWidth="1"/>
    <col min="15991" max="15991" width="0.5" style="39" customWidth="1"/>
    <col min="15992" max="15992" width="10.69921875" style="39" customWidth="1"/>
    <col min="15993" max="15993" width="0.5" style="39" customWidth="1"/>
    <col min="15994" max="15994" width="2.3984375" style="39" customWidth="1"/>
    <col min="15995" max="15995" width="7.69921875" style="39" customWidth="1"/>
    <col min="15996" max="15996" width="11.69921875" style="39" customWidth="1"/>
    <col min="15997" max="15997" width="11.3984375" style="39" customWidth="1"/>
    <col min="15998" max="15998" width="0.5" style="39" customWidth="1"/>
    <col min="15999" max="15999" width="10.69921875" style="39" customWidth="1"/>
    <col min="16000" max="16000" width="0.5" style="39" customWidth="1"/>
    <col min="16001" max="16001" width="2.3984375" style="39" customWidth="1"/>
    <col min="16002" max="16002" width="7.69921875" style="39" customWidth="1"/>
    <col min="16003" max="16003" width="11.69921875" style="39" customWidth="1"/>
    <col min="16004" max="16004" width="11.3984375" style="39" customWidth="1"/>
    <col min="16005" max="16005" width="0.5" style="39" customWidth="1"/>
    <col min="16006" max="16006" width="10.69921875" style="39" customWidth="1"/>
    <col min="16007" max="16007" width="0.5" style="39" customWidth="1"/>
    <col min="16008" max="16128" width="9" style="39"/>
    <col min="16129" max="16129" width="7.69921875" style="39" customWidth="1"/>
    <col min="16130" max="16130" width="11.69921875" style="39" customWidth="1"/>
    <col min="16131" max="16131" width="11.3984375" style="39" customWidth="1"/>
    <col min="16132" max="16132" width="0.5" style="39" customWidth="1"/>
    <col min="16133" max="16133" width="10.69921875" style="39" customWidth="1"/>
    <col min="16134" max="16134" width="0.5" style="39" customWidth="1"/>
    <col min="16135" max="16135" width="2.3984375" style="39" customWidth="1"/>
    <col min="16136" max="16136" width="7.69921875" style="39" customWidth="1"/>
    <col min="16137" max="16137" width="11.69921875" style="39" customWidth="1"/>
    <col min="16138" max="16138" width="11.3984375" style="39" customWidth="1"/>
    <col min="16139" max="16139" width="0.5" style="39" customWidth="1"/>
    <col min="16140" max="16140" width="10.69921875" style="39" customWidth="1"/>
    <col min="16141" max="16141" width="0.5" style="39" customWidth="1"/>
    <col min="16142" max="16142" width="2.3984375" style="39" customWidth="1"/>
    <col min="16143" max="16143" width="7.69921875" style="39" customWidth="1"/>
    <col min="16144" max="16144" width="11.69921875" style="39" customWidth="1"/>
    <col min="16145" max="16145" width="11.3984375" style="39" customWidth="1"/>
    <col min="16146" max="16146" width="0.5" style="39" customWidth="1"/>
    <col min="16147" max="16147" width="10.69921875" style="39" customWidth="1"/>
    <col min="16148" max="16148" width="0.5" style="39" customWidth="1"/>
    <col min="16149" max="16149" width="2.3984375" style="39" customWidth="1"/>
    <col min="16150" max="16150" width="7.69921875" style="39" customWidth="1"/>
    <col min="16151" max="16151" width="11.69921875" style="39" customWidth="1"/>
    <col min="16152" max="16152" width="11.3984375" style="39" customWidth="1"/>
    <col min="16153" max="16153" width="0.5" style="39" customWidth="1"/>
    <col min="16154" max="16154" width="10.69921875" style="39" customWidth="1"/>
    <col min="16155" max="16155" width="0.5" style="39" customWidth="1"/>
    <col min="16156" max="16156" width="7.69921875" style="39" customWidth="1"/>
    <col min="16157" max="16157" width="11.69921875" style="39" customWidth="1"/>
    <col min="16158" max="16158" width="11.3984375" style="39" customWidth="1"/>
    <col min="16159" max="16159" width="0.5" style="39" customWidth="1"/>
    <col min="16160" max="16160" width="10.69921875" style="39" customWidth="1"/>
    <col min="16161" max="16161" width="0.5" style="39" customWidth="1"/>
    <col min="16162" max="16162" width="2.3984375" style="39" customWidth="1"/>
    <col min="16163" max="16163" width="7.69921875" style="39" customWidth="1"/>
    <col min="16164" max="16164" width="11.69921875" style="39" customWidth="1"/>
    <col min="16165" max="16165" width="11.3984375" style="39" customWidth="1"/>
    <col min="16166" max="16166" width="0.5" style="39" customWidth="1"/>
    <col min="16167" max="16167" width="10.69921875" style="39" customWidth="1"/>
    <col min="16168" max="16168" width="0.5" style="39" customWidth="1"/>
    <col min="16169" max="16169" width="2.3984375" style="39" customWidth="1"/>
    <col min="16170" max="16170" width="7.69921875" style="39" customWidth="1"/>
    <col min="16171" max="16171" width="11.69921875" style="39" customWidth="1"/>
    <col min="16172" max="16172" width="11.3984375" style="39" customWidth="1"/>
    <col min="16173" max="16173" width="0.5" style="39" customWidth="1"/>
    <col min="16174" max="16174" width="10.69921875" style="39" customWidth="1"/>
    <col min="16175" max="16175" width="0.5" style="39" customWidth="1"/>
    <col min="16176" max="16176" width="2.3984375" style="39" customWidth="1"/>
    <col min="16177" max="16177" width="7.69921875" style="39" customWidth="1"/>
    <col min="16178" max="16178" width="11.69921875" style="39" customWidth="1"/>
    <col min="16179" max="16179" width="11.3984375" style="39" customWidth="1"/>
    <col min="16180" max="16180" width="0.5" style="39" customWidth="1"/>
    <col min="16181" max="16181" width="10.69921875" style="39" customWidth="1"/>
    <col min="16182" max="16182" width="0.5" style="39" customWidth="1"/>
    <col min="16183" max="16183" width="7.69921875" style="39" customWidth="1"/>
    <col min="16184" max="16184" width="11.69921875" style="39" customWidth="1"/>
    <col min="16185" max="16185" width="11.3984375" style="39" customWidth="1"/>
    <col min="16186" max="16186" width="0.5" style="39" customWidth="1"/>
    <col min="16187" max="16187" width="10.69921875" style="39" customWidth="1"/>
    <col min="16188" max="16188" width="0.5" style="39" customWidth="1"/>
    <col min="16189" max="16189" width="2.3984375" style="39" customWidth="1"/>
    <col min="16190" max="16190" width="7.69921875" style="39" customWidth="1"/>
    <col min="16191" max="16191" width="11.69921875" style="39" customWidth="1"/>
    <col min="16192" max="16192" width="11.3984375" style="39" customWidth="1"/>
    <col min="16193" max="16193" width="0.5" style="39" customWidth="1"/>
    <col min="16194" max="16194" width="10.69921875" style="39" customWidth="1"/>
    <col min="16195" max="16195" width="0.5" style="39" customWidth="1"/>
    <col min="16196" max="16196" width="2.3984375" style="39" customWidth="1"/>
    <col min="16197" max="16197" width="7.69921875" style="39" customWidth="1"/>
    <col min="16198" max="16198" width="11.69921875" style="39" customWidth="1"/>
    <col min="16199" max="16199" width="11.3984375" style="39" customWidth="1"/>
    <col min="16200" max="16200" width="0.5" style="39" customWidth="1"/>
    <col min="16201" max="16201" width="10.69921875" style="39" customWidth="1"/>
    <col min="16202" max="16202" width="0.5" style="39" customWidth="1"/>
    <col min="16203" max="16203" width="2.3984375" style="39" customWidth="1"/>
    <col min="16204" max="16204" width="7.69921875" style="39" customWidth="1"/>
    <col min="16205" max="16205" width="11.69921875" style="39" customWidth="1"/>
    <col min="16206" max="16206" width="11.3984375" style="39" customWidth="1"/>
    <col min="16207" max="16207" width="0.5" style="39" customWidth="1"/>
    <col min="16208" max="16208" width="10.69921875" style="39" customWidth="1"/>
    <col min="16209" max="16209" width="0.5" style="39" customWidth="1"/>
    <col min="16210" max="16210" width="7.69921875" style="39" customWidth="1"/>
    <col min="16211" max="16211" width="11.69921875" style="39" customWidth="1"/>
    <col min="16212" max="16212" width="11.3984375" style="39" customWidth="1"/>
    <col min="16213" max="16213" width="0.5" style="39" customWidth="1"/>
    <col min="16214" max="16214" width="10.69921875" style="39" customWidth="1"/>
    <col min="16215" max="16215" width="0.5" style="39" customWidth="1"/>
    <col min="16216" max="16216" width="2.3984375" style="39" customWidth="1"/>
    <col min="16217" max="16217" width="7.69921875" style="39" customWidth="1"/>
    <col min="16218" max="16218" width="11.69921875" style="39" customWidth="1"/>
    <col min="16219" max="16219" width="11.3984375" style="39" customWidth="1"/>
    <col min="16220" max="16220" width="0.5" style="39" customWidth="1"/>
    <col min="16221" max="16221" width="10.69921875" style="39" customWidth="1"/>
    <col min="16222" max="16222" width="0.5" style="39" customWidth="1"/>
    <col min="16223" max="16223" width="2.3984375" style="39" customWidth="1"/>
    <col min="16224" max="16224" width="7.69921875" style="39" customWidth="1"/>
    <col min="16225" max="16225" width="11.69921875" style="39" customWidth="1"/>
    <col min="16226" max="16226" width="11.3984375" style="39" customWidth="1"/>
    <col min="16227" max="16227" width="0.5" style="39" customWidth="1"/>
    <col min="16228" max="16228" width="10.69921875" style="39" customWidth="1"/>
    <col min="16229" max="16229" width="0.5" style="39" customWidth="1"/>
    <col min="16230" max="16230" width="2.3984375" style="39" customWidth="1"/>
    <col min="16231" max="16231" width="7.69921875" style="39" customWidth="1"/>
    <col min="16232" max="16232" width="11.69921875" style="39" customWidth="1"/>
    <col min="16233" max="16233" width="11.3984375" style="39" customWidth="1"/>
    <col min="16234" max="16234" width="0.5" style="39" customWidth="1"/>
    <col min="16235" max="16235" width="10.69921875" style="39" customWidth="1"/>
    <col min="16236" max="16236" width="0.5" style="39" customWidth="1"/>
    <col min="16237" max="16237" width="7.69921875" style="39" customWidth="1"/>
    <col min="16238" max="16238" width="11.69921875" style="39" customWidth="1"/>
    <col min="16239" max="16239" width="11.3984375" style="39" customWidth="1"/>
    <col min="16240" max="16240" width="0.5" style="39" customWidth="1"/>
    <col min="16241" max="16241" width="10.69921875" style="39" customWidth="1"/>
    <col min="16242" max="16242" width="0.5" style="39" customWidth="1"/>
    <col min="16243" max="16243" width="2.3984375" style="39" customWidth="1"/>
    <col min="16244" max="16244" width="7.69921875" style="39" customWidth="1"/>
    <col min="16245" max="16245" width="11.69921875" style="39" customWidth="1"/>
    <col min="16246" max="16246" width="11.3984375" style="39" customWidth="1"/>
    <col min="16247" max="16247" width="0.5" style="39" customWidth="1"/>
    <col min="16248" max="16248" width="10.69921875" style="39" customWidth="1"/>
    <col min="16249" max="16249" width="0.5" style="39" customWidth="1"/>
    <col min="16250" max="16250" width="2.3984375" style="39" customWidth="1"/>
    <col min="16251" max="16251" width="7.69921875" style="39" customWidth="1"/>
    <col min="16252" max="16252" width="11.69921875" style="39" customWidth="1"/>
    <col min="16253" max="16253" width="11.3984375" style="39" customWidth="1"/>
    <col min="16254" max="16254" width="0.5" style="39" customWidth="1"/>
    <col min="16255" max="16255" width="10.69921875" style="39" customWidth="1"/>
    <col min="16256" max="16256" width="0.5" style="39" customWidth="1"/>
    <col min="16257" max="16257" width="2.3984375" style="39" customWidth="1"/>
    <col min="16258" max="16258" width="7.69921875" style="39" customWidth="1"/>
    <col min="16259" max="16259" width="11.69921875" style="39" customWidth="1"/>
    <col min="16260" max="16260" width="11.3984375" style="39" customWidth="1"/>
    <col min="16261" max="16261" width="0.5" style="39" customWidth="1"/>
    <col min="16262" max="16262" width="10.69921875" style="39" customWidth="1"/>
    <col min="16263" max="16263" width="0.5" style="39" customWidth="1"/>
    <col min="16264" max="16384" width="9" style="39"/>
  </cols>
  <sheetData>
    <row r="1" spans="1:137" s="64" customFormat="1" ht="25.2" customHeight="1" thickBot="1">
      <c r="A1" s="213" t="s">
        <v>3005</v>
      </c>
      <c r="B1" s="214"/>
      <c r="C1" s="214"/>
      <c r="D1" s="214"/>
      <c r="E1" s="214"/>
      <c r="F1" s="215"/>
      <c r="G1" s="82"/>
      <c r="H1" s="216" t="s">
        <v>3004</v>
      </c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8"/>
      <c r="U1" s="83"/>
      <c r="V1" s="84" t="s">
        <v>3019</v>
      </c>
      <c r="W1" s="219" t="s">
        <v>3018</v>
      </c>
      <c r="X1" s="219"/>
      <c r="Y1" s="219"/>
      <c r="Z1" s="219"/>
      <c r="AA1" s="85"/>
      <c r="AB1" s="213" t="s">
        <v>3005</v>
      </c>
      <c r="AC1" s="214"/>
      <c r="AD1" s="214"/>
      <c r="AE1" s="214"/>
      <c r="AF1" s="214"/>
      <c r="AG1" s="215"/>
      <c r="AH1" s="82"/>
      <c r="AI1" s="216" t="s">
        <v>3004</v>
      </c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8"/>
      <c r="AV1" s="83"/>
      <c r="AW1" s="84" t="s">
        <v>3019</v>
      </c>
      <c r="AX1" s="219" t="s">
        <v>3018</v>
      </c>
      <c r="AY1" s="219"/>
      <c r="AZ1" s="219"/>
      <c r="BA1" s="219"/>
      <c r="BB1" s="85"/>
      <c r="BC1" s="213" t="s">
        <v>3005</v>
      </c>
      <c r="BD1" s="214"/>
      <c r="BE1" s="214"/>
      <c r="BF1" s="214"/>
      <c r="BG1" s="214"/>
      <c r="BH1" s="215"/>
      <c r="BI1" s="82"/>
      <c r="BJ1" s="216" t="s">
        <v>3004</v>
      </c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8"/>
      <c r="BW1" s="83"/>
      <c r="BX1" s="84" t="s">
        <v>3019</v>
      </c>
      <c r="BY1" s="219" t="s">
        <v>3018</v>
      </c>
      <c r="BZ1" s="219"/>
      <c r="CA1" s="219"/>
      <c r="CB1" s="219"/>
      <c r="CC1" s="85"/>
      <c r="CD1" s="213" t="s">
        <v>3005</v>
      </c>
      <c r="CE1" s="214"/>
      <c r="CF1" s="214"/>
      <c r="CG1" s="214"/>
      <c r="CH1" s="214"/>
      <c r="CI1" s="215"/>
      <c r="CJ1" s="82"/>
      <c r="CK1" s="216" t="s">
        <v>3004</v>
      </c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8"/>
      <c r="CX1" s="83"/>
      <c r="CY1" s="84" t="s">
        <v>3019</v>
      </c>
      <c r="CZ1" s="219" t="s">
        <v>3018</v>
      </c>
      <c r="DA1" s="219"/>
      <c r="DB1" s="219"/>
      <c r="DC1" s="219"/>
      <c r="DD1" s="85"/>
      <c r="DE1" s="213" t="s">
        <v>3005</v>
      </c>
      <c r="DF1" s="214"/>
      <c r="DG1" s="214"/>
      <c r="DH1" s="214"/>
      <c r="DI1" s="214"/>
      <c r="DJ1" s="215"/>
      <c r="DK1" s="82"/>
      <c r="DL1" s="216" t="s">
        <v>3004</v>
      </c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8"/>
      <c r="DY1" s="83"/>
      <c r="DZ1" s="84" t="s">
        <v>3019</v>
      </c>
      <c r="EA1" s="219" t="s">
        <v>3018</v>
      </c>
      <c r="EB1" s="219"/>
      <c r="EC1" s="219"/>
      <c r="ED1" s="219"/>
      <c r="EE1" s="85"/>
    </row>
    <row r="2" spans="1:137" s="64" customFormat="1" ht="25.2" customHeight="1" thickBot="1">
      <c r="A2" s="206" t="s">
        <v>3006</v>
      </c>
      <c r="B2" s="207"/>
      <c r="C2" s="207"/>
      <c r="D2" s="207"/>
      <c r="E2" s="207"/>
      <c r="F2" s="208"/>
      <c r="G2" s="82"/>
      <c r="H2" s="209" t="s">
        <v>3001</v>
      </c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1"/>
      <c r="U2" s="86"/>
      <c r="V2" s="87" t="s">
        <v>3020</v>
      </c>
      <c r="W2" s="212" t="s">
        <v>3354</v>
      </c>
      <c r="X2" s="212"/>
      <c r="Y2" s="212"/>
      <c r="Z2" s="212"/>
      <c r="AA2" s="88"/>
      <c r="AB2" s="206" t="s">
        <v>3007</v>
      </c>
      <c r="AC2" s="207"/>
      <c r="AD2" s="207"/>
      <c r="AE2" s="207"/>
      <c r="AF2" s="207"/>
      <c r="AG2" s="208"/>
      <c r="AH2" s="82"/>
      <c r="AI2" s="209" t="s">
        <v>3001</v>
      </c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1"/>
      <c r="AV2" s="86"/>
      <c r="AW2" s="87" t="s">
        <v>3020</v>
      </c>
      <c r="AX2" s="212" t="s">
        <v>3354</v>
      </c>
      <c r="AY2" s="212"/>
      <c r="AZ2" s="212"/>
      <c r="BA2" s="212"/>
      <c r="BB2" s="88"/>
      <c r="BC2" s="206" t="s">
        <v>3008</v>
      </c>
      <c r="BD2" s="207"/>
      <c r="BE2" s="207"/>
      <c r="BF2" s="207"/>
      <c r="BG2" s="207"/>
      <c r="BH2" s="208"/>
      <c r="BI2" s="82"/>
      <c r="BJ2" s="209" t="s">
        <v>3001</v>
      </c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1"/>
      <c r="BW2" s="86"/>
      <c r="BX2" s="87" t="s">
        <v>3020</v>
      </c>
      <c r="BY2" s="212" t="s">
        <v>3354</v>
      </c>
      <c r="BZ2" s="212"/>
      <c r="CA2" s="212"/>
      <c r="CB2" s="212"/>
      <c r="CC2" s="88"/>
      <c r="CD2" s="206" t="s">
        <v>3021</v>
      </c>
      <c r="CE2" s="207"/>
      <c r="CF2" s="207"/>
      <c r="CG2" s="207"/>
      <c r="CH2" s="207"/>
      <c r="CI2" s="208"/>
      <c r="CJ2" s="82"/>
      <c r="CK2" s="209" t="s">
        <v>3001</v>
      </c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1"/>
      <c r="CX2" s="86"/>
      <c r="CY2" s="87" t="s">
        <v>3020</v>
      </c>
      <c r="CZ2" s="212" t="s">
        <v>3354</v>
      </c>
      <c r="DA2" s="212"/>
      <c r="DB2" s="212"/>
      <c r="DC2" s="212"/>
      <c r="DD2" s="88"/>
      <c r="DE2" s="206" t="s">
        <v>3009</v>
      </c>
      <c r="DF2" s="207"/>
      <c r="DG2" s="207"/>
      <c r="DH2" s="207"/>
      <c r="DI2" s="207"/>
      <c r="DJ2" s="208"/>
      <c r="DK2" s="82"/>
      <c r="DL2" s="209" t="s">
        <v>3001</v>
      </c>
      <c r="DM2" s="210"/>
      <c r="DN2" s="210"/>
      <c r="DO2" s="210"/>
      <c r="DP2" s="210"/>
      <c r="DQ2" s="210"/>
      <c r="DR2" s="210"/>
      <c r="DS2" s="210"/>
      <c r="DT2" s="210"/>
      <c r="DU2" s="210"/>
      <c r="DV2" s="210"/>
      <c r="DW2" s="210"/>
      <c r="DX2" s="211"/>
      <c r="DY2" s="86"/>
      <c r="DZ2" s="87" t="s">
        <v>3020</v>
      </c>
      <c r="EA2" s="212" t="s">
        <v>3354</v>
      </c>
      <c r="EB2" s="212"/>
      <c r="EC2" s="212"/>
      <c r="ED2" s="212"/>
      <c r="EE2" s="88"/>
    </row>
    <row r="3" spans="1:137" ht="10.199999999999999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</row>
    <row r="4" spans="1:137" ht="19.95" customHeight="1">
      <c r="A4" s="65" t="s">
        <v>3010</v>
      </c>
      <c r="B4" s="66" t="s">
        <v>2990</v>
      </c>
      <c r="C4" s="38"/>
      <c r="D4" s="38"/>
      <c r="E4" s="38"/>
      <c r="F4" s="38"/>
      <c r="G4" s="38"/>
      <c r="H4" s="65" t="s">
        <v>3010</v>
      </c>
      <c r="I4" s="66" t="s">
        <v>2983</v>
      </c>
      <c r="J4" s="38"/>
      <c r="K4" s="38"/>
      <c r="L4" s="38"/>
      <c r="M4" s="38"/>
      <c r="N4" s="38"/>
      <c r="O4" s="65" t="s">
        <v>3010</v>
      </c>
      <c r="P4" s="66" t="s">
        <v>2977</v>
      </c>
      <c r="Q4" s="38"/>
      <c r="R4" s="38"/>
      <c r="S4" s="38"/>
      <c r="T4" s="38"/>
      <c r="U4" s="38"/>
      <c r="V4" s="65" t="s">
        <v>3010</v>
      </c>
      <c r="W4" s="66" t="s">
        <v>2994</v>
      </c>
      <c r="X4" s="38"/>
      <c r="Y4" s="38"/>
      <c r="Z4" s="38"/>
      <c r="AA4" s="38"/>
      <c r="AB4" s="65" t="s">
        <v>3010</v>
      </c>
      <c r="AC4" s="66" t="s">
        <v>2990</v>
      </c>
      <c r="AD4" s="38"/>
      <c r="AE4" s="38"/>
      <c r="AF4" s="38"/>
      <c r="AG4" s="38"/>
      <c r="AH4" s="38"/>
      <c r="AI4" s="65" t="s">
        <v>3010</v>
      </c>
      <c r="AJ4" s="66" t="s">
        <v>2983</v>
      </c>
      <c r="AK4" s="38"/>
      <c r="AL4" s="38"/>
      <c r="AM4" s="38"/>
      <c r="AN4" s="38"/>
      <c r="AO4" s="38"/>
      <c r="AP4" s="65" t="s">
        <v>3010</v>
      </c>
      <c r="AQ4" s="66" t="s">
        <v>2977</v>
      </c>
      <c r="AR4" s="38"/>
      <c r="AS4" s="38"/>
      <c r="AT4" s="38"/>
      <c r="AU4" s="38"/>
      <c r="AV4" s="38"/>
      <c r="AW4" s="65" t="s">
        <v>3010</v>
      </c>
      <c r="AX4" s="66" t="s">
        <v>2994</v>
      </c>
      <c r="AY4" s="38"/>
      <c r="AZ4" s="38"/>
      <c r="BA4" s="38"/>
      <c r="BB4" s="38"/>
      <c r="BC4" s="65" t="s">
        <v>3010</v>
      </c>
      <c r="BD4" s="66" t="s">
        <v>2990</v>
      </c>
      <c r="BE4" s="38"/>
      <c r="BF4" s="38"/>
      <c r="BG4" s="38"/>
      <c r="BH4" s="38"/>
      <c r="BI4" s="38"/>
      <c r="BJ4" s="65" t="s">
        <v>3010</v>
      </c>
      <c r="BK4" s="66" t="s">
        <v>2983</v>
      </c>
      <c r="BL4" s="38"/>
      <c r="BM4" s="38"/>
      <c r="BN4" s="38"/>
      <c r="BO4" s="38"/>
      <c r="BP4" s="38"/>
      <c r="BQ4" s="65" t="s">
        <v>3010</v>
      </c>
      <c r="BR4" s="66" t="s">
        <v>2977</v>
      </c>
      <c r="BS4" s="38"/>
      <c r="BT4" s="38"/>
      <c r="BU4" s="38"/>
      <c r="BV4" s="38"/>
      <c r="BW4" s="38"/>
      <c r="BX4" s="65" t="s">
        <v>3010</v>
      </c>
      <c r="BY4" s="66" t="s">
        <v>2994</v>
      </c>
      <c r="BZ4" s="38"/>
      <c r="CA4" s="38"/>
      <c r="CB4" s="38"/>
      <c r="CC4" s="38"/>
      <c r="CD4" s="65" t="s">
        <v>3010</v>
      </c>
      <c r="CE4" s="66" t="s">
        <v>2990</v>
      </c>
      <c r="CF4" s="38"/>
      <c r="CG4" s="38"/>
      <c r="CH4" s="38"/>
      <c r="CI4" s="38"/>
      <c r="CJ4" s="38"/>
      <c r="CK4" s="65" t="s">
        <v>3010</v>
      </c>
      <c r="CL4" s="66" t="s">
        <v>2983</v>
      </c>
      <c r="CM4" s="38"/>
      <c r="CN4" s="38"/>
      <c r="CO4" s="38"/>
      <c r="CP4" s="38"/>
      <c r="CQ4" s="38"/>
      <c r="CR4" s="65" t="s">
        <v>3010</v>
      </c>
      <c r="CS4" s="66" t="s">
        <v>2977</v>
      </c>
      <c r="CT4" s="38"/>
      <c r="CU4" s="38"/>
      <c r="CV4" s="38"/>
      <c r="CW4" s="38"/>
      <c r="CX4" s="38"/>
      <c r="CY4" s="65" t="s">
        <v>3010</v>
      </c>
      <c r="CZ4" s="66" t="s">
        <v>2994</v>
      </c>
      <c r="DA4" s="38"/>
      <c r="DB4" s="38"/>
      <c r="DC4" s="38"/>
      <c r="DD4" s="38"/>
      <c r="DE4" s="65" t="s">
        <v>3010</v>
      </c>
      <c r="DF4" s="66" t="s">
        <v>2990</v>
      </c>
      <c r="DG4" s="38"/>
      <c r="DH4" s="38"/>
      <c r="DI4" s="38"/>
      <c r="DJ4" s="38"/>
      <c r="DK4" s="38"/>
      <c r="DL4" s="65" t="s">
        <v>3010</v>
      </c>
      <c r="DM4" s="66" t="s">
        <v>2983</v>
      </c>
      <c r="DN4" s="38"/>
      <c r="DO4" s="38"/>
      <c r="DP4" s="38"/>
      <c r="DQ4" s="38"/>
      <c r="DR4" s="38"/>
      <c r="DS4" s="65" t="s">
        <v>3010</v>
      </c>
      <c r="DT4" s="66" t="s">
        <v>2977</v>
      </c>
      <c r="DU4" s="38"/>
      <c r="DV4" s="38"/>
      <c r="DW4" s="38"/>
      <c r="DX4" s="38"/>
      <c r="DY4" s="38"/>
      <c r="DZ4" s="65" t="s">
        <v>3010</v>
      </c>
      <c r="EA4" s="66" t="s">
        <v>2994</v>
      </c>
      <c r="EB4" s="38"/>
      <c r="EC4" s="38"/>
      <c r="ED4" s="38"/>
      <c r="EE4" s="38"/>
    </row>
    <row r="5" spans="1:137" ht="10.199999999999999" customHeight="1">
      <c r="A5" s="65"/>
      <c r="B5" s="66"/>
      <c r="C5" s="38"/>
      <c r="D5" s="38"/>
      <c r="E5" s="38"/>
      <c r="F5" s="38"/>
      <c r="G5" s="38"/>
      <c r="H5" s="65"/>
      <c r="I5" s="66"/>
      <c r="J5" s="38"/>
      <c r="K5" s="38"/>
      <c r="L5" s="38"/>
      <c r="M5" s="38"/>
      <c r="N5" s="38"/>
      <c r="O5" s="65"/>
      <c r="P5" s="66"/>
      <c r="Q5" s="38"/>
      <c r="R5" s="38"/>
      <c r="S5" s="38"/>
      <c r="T5" s="38"/>
      <c r="U5" s="38"/>
      <c r="V5" s="65"/>
      <c r="W5" s="66"/>
      <c r="X5" s="38"/>
      <c r="Y5" s="38"/>
      <c r="Z5" s="38"/>
      <c r="AA5" s="38"/>
      <c r="AB5" s="65"/>
      <c r="AC5" s="66"/>
      <c r="AD5" s="38"/>
      <c r="AE5" s="38"/>
      <c r="AF5" s="38"/>
      <c r="AG5" s="38"/>
      <c r="AH5" s="38"/>
      <c r="AI5" s="65"/>
      <c r="AJ5" s="66"/>
      <c r="AK5" s="38"/>
      <c r="AL5" s="38"/>
      <c r="AM5" s="38"/>
      <c r="AN5" s="38"/>
      <c r="AO5" s="38"/>
      <c r="AP5" s="65"/>
      <c r="AQ5" s="66"/>
      <c r="AR5" s="38"/>
      <c r="AS5" s="38"/>
      <c r="AT5" s="38"/>
      <c r="AU5" s="38"/>
      <c r="AV5" s="38"/>
      <c r="AW5" s="65"/>
      <c r="AX5" s="66"/>
      <c r="AY5" s="38"/>
      <c r="AZ5" s="38"/>
      <c r="BA5" s="38"/>
      <c r="BB5" s="38"/>
      <c r="BC5" s="65"/>
      <c r="BD5" s="66"/>
      <c r="BE5" s="38"/>
      <c r="BF5" s="38"/>
      <c r="BG5" s="38"/>
      <c r="BH5" s="38"/>
      <c r="BI5" s="38"/>
      <c r="BJ5" s="65"/>
      <c r="BK5" s="66"/>
      <c r="BL5" s="38"/>
      <c r="BM5" s="38"/>
      <c r="BN5" s="38"/>
      <c r="BO5" s="38"/>
      <c r="BP5" s="38"/>
      <c r="BQ5" s="65"/>
      <c r="BR5" s="66"/>
      <c r="BS5" s="38"/>
      <c r="BT5" s="38"/>
      <c r="BU5" s="38"/>
      <c r="BV5" s="38"/>
      <c r="BW5" s="38"/>
      <c r="BX5" s="65"/>
      <c r="BY5" s="66"/>
      <c r="BZ5" s="38"/>
      <c r="CA5" s="38"/>
      <c r="CB5" s="38"/>
      <c r="CC5" s="38"/>
      <c r="CD5" s="65"/>
      <c r="CE5" s="66"/>
      <c r="CF5" s="38"/>
      <c r="CG5" s="38"/>
      <c r="CH5" s="38"/>
      <c r="CI5" s="38"/>
      <c r="CJ5" s="38"/>
      <c r="CK5" s="65"/>
      <c r="CL5" s="66"/>
      <c r="CM5" s="38"/>
      <c r="CN5" s="38"/>
      <c r="CO5" s="38"/>
      <c r="CP5" s="38"/>
      <c r="CQ5" s="38"/>
      <c r="CR5" s="65"/>
      <c r="CS5" s="66"/>
      <c r="CT5" s="38"/>
      <c r="CU5" s="38"/>
      <c r="CV5" s="38"/>
      <c r="CW5" s="38"/>
      <c r="CX5" s="38"/>
      <c r="CY5" s="65"/>
      <c r="CZ5" s="66"/>
      <c r="DA5" s="38"/>
      <c r="DB5" s="38"/>
      <c r="DC5" s="38"/>
      <c r="DD5" s="38"/>
      <c r="DE5" s="65"/>
      <c r="DF5" s="66"/>
      <c r="DG5" s="38"/>
      <c r="DH5" s="38"/>
      <c r="DI5" s="38"/>
      <c r="DJ5" s="38"/>
      <c r="DK5" s="38"/>
      <c r="DL5" s="65"/>
      <c r="DM5" s="66"/>
      <c r="DN5" s="38"/>
      <c r="DO5" s="38"/>
      <c r="DP5" s="38"/>
      <c r="DQ5" s="38"/>
      <c r="DR5" s="38"/>
      <c r="DS5" s="65"/>
      <c r="DT5" s="66"/>
      <c r="DU5" s="38"/>
      <c r="DV5" s="38"/>
      <c r="DW5" s="38"/>
      <c r="DX5" s="38"/>
      <c r="DY5" s="38"/>
      <c r="DZ5" s="65"/>
      <c r="EA5" s="66"/>
      <c r="EB5" s="38"/>
      <c r="EC5" s="38"/>
      <c r="ED5" s="38"/>
      <c r="EE5" s="38"/>
    </row>
    <row r="6" spans="1:137" ht="21.9" customHeight="1">
      <c r="A6" s="67" t="s">
        <v>3113</v>
      </c>
      <c r="B6" s="68" t="s">
        <v>2085</v>
      </c>
      <c r="C6" s="69" t="s">
        <v>3192</v>
      </c>
      <c r="D6" s="70"/>
      <c r="E6" s="71" t="s">
        <v>3193</v>
      </c>
      <c r="F6" s="72"/>
      <c r="G6" s="73"/>
      <c r="H6" s="67" t="s">
        <v>3113</v>
      </c>
      <c r="I6" s="68" t="s">
        <v>3195</v>
      </c>
      <c r="J6" s="69" t="s">
        <v>3196</v>
      </c>
      <c r="K6" s="70"/>
      <c r="L6" s="71" t="s">
        <v>2190</v>
      </c>
      <c r="M6" s="72"/>
      <c r="N6" s="73"/>
      <c r="O6" s="67" t="s">
        <v>3113</v>
      </c>
      <c r="P6" s="68" t="s">
        <v>316</v>
      </c>
      <c r="Q6" s="69" t="s">
        <v>3197</v>
      </c>
      <c r="R6" s="70"/>
      <c r="S6" s="71" t="s">
        <v>2176</v>
      </c>
      <c r="T6" s="72"/>
      <c r="U6" s="73"/>
      <c r="V6" s="67" t="s">
        <v>3113</v>
      </c>
      <c r="W6" s="68" t="s">
        <v>328</v>
      </c>
      <c r="X6" s="69" t="s">
        <v>3197</v>
      </c>
      <c r="Y6" s="70"/>
      <c r="Z6" s="71" t="s">
        <v>2176</v>
      </c>
      <c r="AA6" s="72"/>
      <c r="AB6" s="67" t="s">
        <v>3113</v>
      </c>
      <c r="AC6" s="68" t="s">
        <v>3221</v>
      </c>
      <c r="AD6" s="69" t="s">
        <v>3222</v>
      </c>
      <c r="AE6" s="70"/>
      <c r="AF6" s="71" t="s">
        <v>2197</v>
      </c>
      <c r="AG6" s="72"/>
      <c r="AH6" s="73"/>
      <c r="AI6" s="67" t="s">
        <v>3113</v>
      </c>
      <c r="AJ6" s="68" t="s">
        <v>3221</v>
      </c>
      <c r="AK6" s="69" t="s">
        <v>3222</v>
      </c>
      <c r="AL6" s="70"/>
      <c r="AM6" s="71" t="s">
        <v>2197</v>
      </c>
      <c r="AN6" s="72"/>
      <c r="AO6" s="73"/>
      <c r="AP6" s="67" t="s">
        <v>3113</v>
      </c>
      <c r="AQ6" s="68" t="s">
        <v>582</v>
      </c>
      <c r="AR6" s="69" t="s">
        <v>3237</v>
      </c>
      <c r="AS6" s="70"/>
      <c r="AT6" s="71" t="s">
        <v>2178</v>
      </c>
      <c r="AU6" s="72"/>
      <c r="AV6" s="73"/>
      <c r="AW6" s="67" t="s">
        <v>3113</v>
      </c>
      <c r="AX6" s="68" t="s">
        <v>3241</v>
      </c>
      <c r="AY6" s="69" t="s">
        <v>3242</v>
      </c>
      <c r="AZ6" s="70"/>
      <c r="BA6" s="71" t="s">
        <v>3216</v>
      </c>
      <c r="BB6" s="72"/>
      <c r="BC6" s="67" t="s">
        <v>3113</v>
      </c>
      <c r="BD6" s="68" t="s">
        <v>3252</v>
      </c>
      <c r="BE6" s="69" t="s">
        <v>3253</v>
      </c>
      <c r="BF6" s="70"/>
      <c r="BG6" s="71" t="s">
        <v>2179</v>
      </c>
      <c r="BH6" s="72"/>
      <c r="BI6" s="73"/>
      <c r="BJ6" s="67" t="s">
        <v>3113</v>
      </c>
      <c r="BK6" s="68" t="s">
        <v>1697</v>
      </c>
      <c r="BL6" s="69" t="s">
        <v>3273</v>
      </c>
      <c r="BM6" s="70"/>
      <c r="BN6" s="71" t="s">
        <v>2245</v>
      </c>
      <c r="BO6" s="72"/>
      <c r="BP6" s="73"/>
      <c r="BQ6" s="67" t="s">
        <v>3113</v>
      </c>
      <c r="BR6" s="68" t="s">
        <v>627</v>
      </c>
      <c r="BS6" s="69" t="s">
        <v>3253</v>
      </c>
      <c r="BT6" s="70"/>
      <c r="BU6" s="71" t="s">
        <v>2178</v>
      </c>
      <c r="BV6" s="72"/>
      <c r="BW6" s="73"/>
      <c r="BX6" s="67" t="s">
        <v>3113</v>
      </c>
      <c r="BY6" s="68" t="s">
        <v>627</v>
      </c>
      <c r="BZ6" s="69" t="s">
        <v>3253</v>
      </c>
      <c r="CA6" s="70"/>
      <c r="CB6" s="71" t="s">
        <v>2178</v>
      </c>
      <c r="CC6" s="72"/>
      <c r="CD6" s="67" t="s">
        <v>3113</v>
      </c>
      <c r="CE6" s="68" t="s">
        <v>430</v>
      </c>
      <c r="CF6" s="69" t="s">
        <v>3158</v>
      </c>
      <c r="CG6" s="70"/>
      <c r="CH6" s="71" t="s">
        <v>2176</v>
      </c>
      <c r="CI6" s="72"/>
      <c r="CJ6" s="73"/>
      <c r="CK6" s="67" t="s">
        <v>3113</v>
      </c>
      <c r="CL6" s="68" t="s">
        <v>689</v>
      </c>
      <c r="CM6" s="69" t="s">
        <v>3165</v>
      </c>
      <c r="CN6" s="70"/>
      <c r="CO6" s="71" t="s">
        <v>2178</v>
      </c>
      <c r="CP6" s="72"/>
      <c r="CQ6" s="73"/>
      <c r="CR6" s="67" t="s">
        <v>3113</v>
      </c>
      <c r="CS6" s="68" t="s">
        <v>236</v>
      </c>
      <c r="CT6" s="69" t="s">
        <v>3190</v>
      </c>
      <c r="CU6" s="70"/>
      <c r="CV6" s="71" t="s">
        <v>2205</v>
      </c>
      <c r="CW6" s="72"/>
      <c r="CX6" s="73"/>
      <c r="CY6" s="67" t="s">
        <v>3113</v>
      </c>
      <c r="CZ6" s="68" t="s">
        <v>433</v>
      </c>
      <c r="DA6" s="69" t="s">
        <v>3158</v>
      </c>
      <c r="DB6" s="70"/>
      <c r="DC6" s="71" t="s">
        <v>2176</v>
      </c>
      <c r="DD6" s="72"/>
      <c r="DE6" s="67" t="s">
        <v>3113</v>
      </c>
      <c r="DF6" s="68" t="s">
        <v>3114</v>
      </c>
      <c r="DG6" s="69" t="s">
        <v>3115</v>
      </c>
      <c r="DH6" s="70"/>
      <c r="DI6" s="71" t="s">
        <v>3116</v>
      </c>
      <c r="DJ6" s="72"/>
      <c r="DK6" s="73"/>
      <c r="DL6" s="67" t="s">
        <v>3113</v>
      </c>
      <c r="DM6" s="68" t="s">
        <v>805</v>
      </c>
      <c r="DN6" s="69" t="s">
        <v>3304</v>
      </c>
      <c r="DO6" s="70"/>
      <c r="DP6" s="71" t="s">
        <v>2179</v>
      </c>
      <c r="DQ6" s="72"/>
      <c r="DR6" s="73"/>
      <c r="DS6" s="67" t="s">
        <v>3113</v>
      </c>
      <c r="DT6" s="68" t="s">
        <v>741</v>
      </c>
      <c r="DU6" s="69" t="s">
        <v>3150</v>
      </c>
      <c r="DV6" s="70"/>
      <c r="DW6" s="71" t="s">
        <v>2209</v>
      </c>
      <c r="DX6" s="72"/>
      <c r="DY6" s="73"/>
      <c r="DZ6" s="67" t="s">
        <v>3113</v>
      </c>
      <c r="EA6" s="68" t="s">
        <v>462</v>
      </c>
      <c r="EB6" s="69" t="s">
        <v>3296</v>
      </c>
      <c r="EC6" s="70"/>
      <c r="ED6" s="71" t="s">
        <v>2176</v>
      </c>
      <c r="EE6" s="72"/>
      <c r="EF6" s="74"/>
      <c r="EG6" s="74"/>
    </row>
    <row r="7" spans="1:137" s="64" customFormat="1" ht="15" customHeight="1">
      <c r="A7" s="116" t="s">
        <v>3117</v>
      </c>
      <c r="B7" s="62" t="s">
        <v>1021</v>
      </c>
      <c r="C7" s="117" t="s">
        <v>3194</v>
      </c>
      <c r="D7" s="118"/>
      <c r="E7" s="119" t="s">
        <v>2183</v>
      </c>
      <c r="F7" s="75"/>
      <c r="G7" s="73"/>
      <c r="H7" s="116" t="s">
        <v>3117</v>
      </c>
      <c r="I7" s="62" t="s">
        <v>2085</v>
      </c>
      <c r="J7" s="117" t="s">
        <v>3192</v>
      </c>
      <c r="K7" s="118"/>
      <c r="L7" s="119" t="s">
        <v>3193</v>
      </c>
      <c r="M7" s="75"/>
      <c r="N7" s="73"/>
      <c r="O7" s="116" t="s">
        <v>3117</v>
      </c>
      <c r="P7" s="62" t="s">
        <v>579</v>
      </c>
      <c r="Q7" s="117" t="s">
        <v>3200</v>
      </c>
      <c r="R7" s="118"/>
      <c r="S7" s="119" t="s">
        <v>2178</v>
      </c>
      <c r="T7" s="75"/>
      <c r="U7" s="73"/>
      <c r="V7" s="116" t="s">
        <v>3117</v>
      </c>
      <c r="W7" s="62" t="s">
        <v>316</v>
      </c>
      <c r="X7" s="117" t="s">
        <v>3197</v>
      </c>
      <c r="Y7" s="118"/>
      <c r="Z7" s="119" t="s">
        <v>2176</v>
      </c>
      <c r="AA7" s="75"/>
      <c r="AB7" s="116" t="s">
        <v>3117</v>
      </c>
      <c r="AC7" s="62" t="s">
        <v>1014</v>
      </c>
      <c r="AD7" s="117" t="s">
        <v>3223</v>
      </c>
      <c r="AE7" s="118"/>
      <c r="AF7" s="119" t="s">
        <v>3224</v>
      </c>
      <c r="AG7" s="75"/>
      <c r="AH7" s="73"/>
      <c r="AI7" s="116" t="s">
        <v>3117</v>
      </c>
      <c r="AJ7" s="62" t="s">
        <v>212</v>
      </c>
      <c r="AK7" s="117" t="s">
        <v>3226</v>
      </c>
      <c r="AL7" s="118"/>
      <c r="AM7" s="119" t="s">
        <v>3168</v>
      </c>
      <c r="AN7" s="75"/>
      <c r="AO7" s="73"/>
      <c r="AP7" s="116" t="s">
        <v>3117</v>
      </c>
      <c r="AQ7" s="62" t="s">
        <v>3221</v>
      </c>
      <c r="AR7" s="117" t="s">
        <v>3222</v>
      </c>
      <c r="AS7" s="118"/>
      <c r="AT7" s="119" t="s">
        <v>2197</v>
      </c>
      <c r="AU7" s="75"/>
      <c r="AV7" s="73"/>
      <c r="AW7" s="116" t="s">
        <v>3117</v>
      </c>
      <c r="AX7" s="62" t="s">
        <v>848</v>
      </c>
      <c r="AY7" s="117" t="s">
        <v>3223</v>
      </c>
      <c r="AZ7" s="118"/>
      <c r="BA7" s="119" t="s">
        <v>2180</v>
      </c>
      <c r="BB7" s="75"/>
      <c r="BC7" s="116" t="s">
        <v>3117</v>
      </c>
      <c r="BD7" s="62" t="s">
        <v>627</v>
      </c>
      <c r="BE7" s="117" t="s">
        <v>3253</v>
      </c>
      <c r="BF7" s="118"/>
      <c r="BG7" s="119" t="s">
        <v>2178</v>
      </c>
      <c r="BH7" s="75"/>
      <c r="BI7" s="73"/>
      <c r="BJ7" s="116" t="s">
        <v>3117</v>
      </c>
      <c r="BK7" s="62" t="s">
        <v>627</v>
      </c>
      <c r="BL7" s="117" t="s">
        <v>3253</v>
      </c>
      <c r="BM7" s="118"/>
      <c r="BN7" s="119" t="s">
        <v>2178</v>
      </c>
      <c r="BO7" s="75"/>
      <c r="BP7" s="73"/>
      <c r="BQ7" s="116" t="s">
        <v>3117</v>
      </c>
      <c r="BR7" s="62" t="s">
        <v>1697</v>
      </c>
      <c r="BS7" s="117" t="s">
        <v>3273</v>
      </c>
      <c r="BT7" s="118"/>
      <c r="BU7" s="119" t="s">
        <v>2245</v>
      </c>
      <c r="BV7" s="75"/>
      <c r="BW7" s="73"/>
      <c r="BX7" s="116" t="s">
        <v>3117</v>
      </c>
      <c r="BY7" s="62" t="s">
        <v>394</v>
      </c>
      <c r="BZ7" s="117" t="s">
        <v>3254</v>
      </c>
      <c r="CA7" s="118"/>
      <c r="CB7" s="119" t="s">
        <v>2176</v>
      </c>
      <c r="CC7" s="75"/>
      <c r="CD7" s="116" t="s">
        <v>3117</v>
      </c>
      <c r="CE7" s="62" t="s">
        <v>1053</v>
      </c>
      <c r="CF7" s="117" t="s">
        <v>3159</v>
      </c>
      <c r="CG7" s="118"/>
      <c r="CH7" s="119" t="s">
        <v>2183</v>
      </c>
      <c r="CI7" s="75"/>
      <c r="CJ7" s="73"/>
      <c r="CK7" s="116" t="s">
        <v>3117</v>
      </c>
      <c r="CL7" s="62" t="s">
        <v>2152</v>
      </c>
      <c r="CM7" s="117" t="s">
        <v>3164</v>
      </c>
      <c r="CN7" s="118"/>
      <c r="CO7" s="119" t="s">
        <v>4697</v>
      </c>
      <c r="CP7" s="75"/>
      <c r="CQ7" s="73"/>
      <c r="CR7" s="116" t="s">
        <v>3117</v>
      </c>
      <c r="CS7" s="62" t="s">
        <v>215</v>
      </c>
      <c r="CT7" s="117" t="s">
        <v>3167</v>
      </c>
      <c r="CU7" s="118"/>
      <c r="CV7" s="119" t="s">
        <v>3168</v>
      </c>
      <c r="CW7" s="75"/>
      <c r="CX7" s="73"/>
      <c r="CY7" s="116" t="s">
        <v>3117</v>
      </c>
      <c r="CZ7" s="62" t="s">
        <v>3341</v>
      </c>
      <c r="DA7" s="117" t="s">
        <v>3182</v>
      </c>
      <c r="DB7" s="118"/>
      <c r="DC7" s="119" t="s">
        <v>2178</v>
      </c>
      <c r="DD7" s="75"/>
      <c r="DE7" s="116" t="s">
        <v>3117</v>
      </c>
      <c r="DF7" s="62" t="s">
        <v>795</v>
      </c>
      <c r="DG7" s="117" t="s">
        <v>3118</v>
      </c>
      <c r="DH7" s="118"/>
      <c r="DI7" s="119" t="s">
        <v>2179</v>
      </c>
      <c r="DJ7" s="75"/>
      <c r="DK7" s="73"/>
      <c r="DL7" s="116" t="s">
        <v>3117</v>
      </c>
      <c r="DM7" s="62" t="s">
        <v>22</v>
      </c>
      <c r="DN7" s="117" t="s">
        <v>3121</v>
      </c>
      <c r="DO7" s="118"/>
      <c r="DP7" s="119" t="s">
        <v>2253</v>
      </c>
      <c r="DQ7" s="75"/>
      <c r="DR7" s="73"/>
      <c r="DS7" s="116" t="s">
        <v>3117</v>
      </c>
      <c r="DT7" s="62" t="s">
        <v>454</v>
      </c>
      <c r="DU7" s="117" t="s">
        <v>3120</v>
      </c>
      <c r="DV7" s="118"/>
      <c r="DW7" s="119" t="s">
        <v>2176</v>
      </c>
      <c r="DX7" s="75"/>
      <c r="DY7" s="73"/>
      <c r="DZ7" s="116" t="s">
        <v>3117</v>
      </c>
      <c r="EA7" s="62" t="s">
        <v>454</v>
      </c>
      <c r="EB7" s="117" t="s">
        <v>3120</v>
      </c>
      <c r="EC7" s="118"/>
      <c r="ED7" s="119" t="s">
        <v>2176</v>
      </c>
      <c r="EE7" s="75"/>
    </row>
    <row r="8" spans="1:137" s="64" customFormat="1" ht="15" customHeight="1">
      <c r="A8" s="116" t="s">
        <v>3119</v>
      </c>
      <c r="B8" s="62" t="s">
        <v>1018</v>
      </c>
      <c r="C8" s="117" t="s">
        <v>3194</v>
      </c>
      <c r="D8" s="118"/>
      <c r="E8" s="119" t="s">
        <v>2183</v>
      </c>
      <c r="F8" s="75"/>
      <c r="G8" s="73"/>
      <c r="H8" s="116" t="s">
        <v>3119</v>
      </c>
      <c r="I8" s="62" t="s">
        <v>316</v>
      </c>
      <c r="J8" s="117" t="s">
        <v>3197</v>
      </c>
      <c r="K8" s="118"/>
      <c r="L8" s="119" t="s">
        <v>2176</v>
      </c>
      <c r="M8" s="75"/>
      <c r="N8" s="73"/>
      <c r="O8" s="116" t="s">
        <v>3117</v>
      </c>
      <c r="P8" s="62" t="s">
        <v>3195</v>
      </c>
      <c r="Q8" s="117" t="s">
        <v>3196</v>
      </c>
      <c r="R8" s="118"/>
      <c r="S8" s="119" t="s">
        <v>2190</v>
      </c>
      <c r="T8" s="75"/>
      <c r="U8" s="73"/>
      <c r="V8" s="116" t="s">
        <v>3119</v>
      </c>
      <c r="W8" s="62" t="s">
        <v>886</v>
      </c>
      <c r="X8" s="117" t="s">
        <v>3194</v>
      </c>
      <c r="Y8" s="118"/>
      <c r="Z8" s="119" t="s">
        <v>2180</v>
      </c>
      <c r="AA8" s="75"/>
      <c r="AB8" s="116" t="s">
        <v>3119</v>
      </c>
      <c r="AC8" s="62" t="s">
        <v>1324</v>
      </c>
      <c r="AD8" s="117" t="s">
        <v>3225</v>
      </c>
      <c r="AE8" s="118"/>
      <c r="AF8" s="119" t="s">
        <v>2186</v>
      </c>
      <c r="AG8" s="75"/>
      <c r="AH8" s="73"/>
      <c r="AI8" s="116" t="s">
        <v>3119</v>
      </c>
      <c r="AJ8" s="62" t="s">
        <v>1324</v>
      </c>
      <c r="AK8" s="117" t="s">
        <v>3225</v>
      </c>
      <c r="AL8" s="118"/>
      <c r="AM8" s="119" t="s">
        <v>2186</v>
      </c>
      <c r="AN8" s="75"/>
      <c r="AO8" s="73"/>
      <c r="AP8" s="116" t="s">
        <v>3117</v>
      </c>
      <c r="AQ8" s="62" t="s">
        <v>212</v>
      </c>
      <c r="AR8" s="117" t="s">
        <v>3226</v>
      </c>
      <c r="AS8" s="118"/>
      <c r="AT8" s="119" t="s">
        <v>3168</v>
      </c>
      <c r="AU8" s="75"/>
      <c r="AV8" s="73"/>
      <c r="AW8" s="116" t="s">
        <v>3119</v>
      </c>
      <c r="AX8" s="62" t="s">
        <v>1355</v>
      </c>
      <c r="AY8" s="117" t="s">
        <v>3225</v>
      </c>
      <c r="AZ8" s="118"/>
      <c r="BA8" s="119" t="s">
        <v>1354</v>
      </c>
      <c r="BB8" s="75"/>
      <c r="BC8" s="116" t="s">
        <v>3119</v>
      </c>
      <c r="BD8" s="62" t="s">
        <v>382</v>
      </c>
      <c r="BE8" s="117" t="s">
        <v>3254</v>
      </c>
      <c r="BF8" s="118"/>
      <c r="BG8" s="119" t="s">
        <v>2176</v>
      </c>
      <c r="BH8" s="75"/>
      <c r="BI8" s="73"/>
      <c r="BJ8" s="116" t="s">
        <v>3119</v>
      </c>
      <c r="BK8" s="62" t="s">
        <v>1766</v>
      </c>
      <c r="BL8" s="117" t="s">
        <v>3255</v>
      </c>
      <c r="BM8" s="118"/>
      <c r="BN8" s="119" t="s">
        <v>2222</v>
      </c>
      <c r="BO8" s="75"/>
      <c r="BP8" s="73"/>
      <c r="BQ8" s="116" t="s">
        <v>3119</v>
      </c>
      <c r="BR8" s="62" t="s">
        <v>394</v>
      </c>
      <c r="BS8" s="117" t="s">
        <v>3254</v>
      </c>
      <c r="BT8" s="118"/>
      <c r="BU8" s="119" t="s">
        <v>2176</v>
      </c>
      <c r="BV8" s="75"/>
      <c r="BW8" s="73"/>
      <c r="BX8" s="116" t="s">
        <v>3117</v>
      </c>
      <c r="BY8" s="62" t="s">
        <v>1367</v>
      </c>
      <c r="BZ8" s="117" t="s">
        <v>3280</v>
      </c>
      <c r="CA8" s="118"/>
      <c r="CB8" s="119" t="s">
        <v>1354</v>
      </c>
      <c r="CC8" s="75"/>
      <c r="CD8" s="116" t="s">
        <v>3119</v>
      </c>
      <c r="CE8" s="62" t="s">
        <v>3160</v>
      </c>
      <c r="CF8" s="117" t="s">
        <v>3161</v>
      </c>
      <c r="CG8" s="118"/>
      <c r="CH8" s="119" t="s">
        <v>2230</v>
      </c>
      <c r="CI8" s="75"/>
      <c r="CJ8" s="73"/>
      <c r="CK8" s="116" t="s">
        <v>3119</v>
      </c>
      <c r="CL8" s="62" t="s">
        <v>236</v>
      </c>
      <c r="CM8" s="117" t="s">
        <v>3190</v>
      </c>
      <c r="CN8" s="118"/>
      <c r="CO8" s="119" t="s">
        <v>2205</v>
      </c>
      <c r="CP8" s="75"/>
      <c r="CQ8" s="73"/>
      <c r="CR8" s="116" t="s">
        <v>3117</v>
      </c>
      <c r="CS8" s="62" t="s">
        <v>430</v>
      </c>
      <c r="CT8" s="117" t="s">
        <v>3158</v>
      </c>
      <c r="CU8" s="118"/>
      <c r="CV8" s="119" t="s">
        <v>2176</v>
      </c>
      <c r="CW8" s="75"/>
      <c r="CX8" s="73"/>
      <c r="CY8" s="116" t="s">
        <v>3117</v>
      </c>
      <c r="CZ8" s="62" t="s">
        <v>451</v>
      </c>
      <c r="DA8" s="117" t="s">
        <v>3179</v>
      </c>
      <c r="DB8" s="118"/>
      <c r="DC8" s="119" t="s">
        <v>2176</v>
      </c>
      <c r="DD8" s="75"/>
      <c r="DE8" s="116" t="s">
        <v>3119</v>
      </c>
      <c r="DF8" s="62" t="s">
        <v>454</v>
      </c>
      <c r="DG8" s="117" t="s">
        <v>3120</v>
      </c>
      <c r="DH8" s="118"/>
      <c r="DI8" s="119" t="s">
        <v>2176</v>
      </c>
      <c r="DJ8" s="75"/>
      <c r="DK8" s="73"/>
      <c r="DL8" s="116" t="s">
        <v>3119</v>
      </c>
      <c r="DM8" s="62" t="s">
        <v>795</v>
      </c>
      <c r="DN8" s="117" t="s">
        <v>3118</v>
      </c>
      <c r="DO8" s="118"/>
      <c r="DP8" s="119" t="s">
        <v>2179</v>
      </c>
      <c r="DQ8" s="75"/>
      <c r="DR8" s="73"/>
      <c r="DS8" s="116" t="s">
        <v>3117</v>
      </c>
      <c r="DT8" s="62" t="s">
        <v>744</v>
      </c>
      <c r="DU8" s="117" t="s">
        <v>3157</v>
      </c>
      <c r="DV8" s="118"/>
      <c r="DW8" s="119" t="s">
        <v>2209</v>
      </c>
      <c r="DX8" s="75"/>
      <c r="DY8" s="73"/>
      <c r="DZ8" s="116" t="s">
        <v>3119</v>
      </c>
      <c r="EA8" s="62" t="s">
        <v>3324</v>
      </c>
      <c r="EB8" s="117" t="s">
        <v>3308</v>
      </c>
      <c r="EC8" s="118"/>
      <c r="ED8" s="119" t="s">
        <v>2176</v>
      </c>
      <c r="EE8" s="75"/>
    </row>
    <row r="9" spans="1:137" s="64" customFormat="1" ht="15" customHeight="1">
      <c r="A9" s="116" t="s">
        <v>3162</v>
      </c>
      <c r="B9" s="62" t="s">
        <v>3195</v>
      </c>
      <c r="C9" s="117" t="s">
        <v>3196</v>
      </c>
      <c r="D9" s="118"/>
      <c r="E9" s="119" t="s">
        <v>2190</v>
      </c>
      <c r="F9" s="75"/>
      <c r="G9" s="73"/>
      <c r="H9" s="116" t="s">
        <v>3162</v>
      </c>
      <c r="I9" s="62" t="s">
        <v>1018</v>
      </c>
      <c r="J9" s="117" t="s">
        <v>3194</v>
      </c>
      <c r="K9" s="118"/>
      <c r="L9" s="119" t="s">
        <v>2183</v>
      </c>
      <c r="M9" s="75"/>
      <c r="N9" s="73"/>
      <c r="O9" s="116" t="s">
        <v>3162</v>
      </c>
      <c r="P9" s="62" t="s">
        <v>325</v>
      </c>
      <c r="Q9" s="117" t="s">
        <v>3197</v>
      </c>
      <c r="R9" s="118"/>
      <c r="S9" s="119" t="s">
        <v>2176</v>
      </c>
      <c r="T9" s="75"/>
      <c r="U9" s="73"/>
      <c r="V9" s="116" t="s">
        <v>3119</v>
      </c>
      <c r="W9" s="62" t="s">
        <v>325</v>
      </c>
      <c r="X9" s="117" t="s">
        <v>3197</v>
      </c>
      <c r="Y9" s="118"/>
      <c r="Z9" s="119" t="s">
        <v>2176</v>
      </c>
      <c r="AA9" s="75"/>
      <c r="AB9" s="116" t="s">
        <v>3162</v>
      </c>
      <c r="AC9" s="62" t="s">
        <v>212</v>
      </c>
      <c r="AD9" s="117" t="s">
        <v>3226</v>
      </c>
      <c r="AE9" s="118"/>
      <c r="AF9" s="119" t="s">
        <v>3168</v>
      </c>
      <c r="AG9" s="75"/>
      <c r="AH9" s="73"/>
      <c r="AI9" s="116" t="s">
        <v>3162</v>
      </c>
      <c r="AJ9" s="62" t="s">
        <v>1024</v>
      </c>
      <c r="AK9" s="117" t="s">
        <v>3223</v>
      </c>
      <c r="AL9" s="118"/>
      <c r="AM9" s="119" t="s">
        <v>2183</v>
      </c>
      <c r="AN9" s="75"/>
      <c r="AO9" s="73"/>
      <c r="AP9" s="116" t="s">
        <v>3162</v>
      </c>
      <c r="AQ9" s="62" t="s">
        <v>1149</v>
      </c>
      <c r="AR9" s="117" t="s">
        <v>3249</v>
      </c>
      <c r="AS9" s="118"/>
      <c r="AT9" s="119" t="s">
        <v>2213</v>
      </c>
      <c r="AU9" s="75"/>
      <c r="AV9" s="73"/>
      <c r="AW9" s="116" t="s">
        <v>3119</v>
      </c>
      <c r="AX9" s="62" t="s">
        <v>851</v>
      </c>
      <c r="AY9" s="117" t="s">
        <v>3223</v>
      </c>
      <c r="AZ9" s="118"/>
      <c r="BA9" s="119" t="s">
        <v>2180</v>
      </c>
      <c r="BB9" s="75"/>
      <c r="BC9" s="116" t="s">
        <v>3119</v>
      </c>
      <c r="BD9" s="62" t="s">
        <v>1757</v>
      </c>
      <c r="BE9" s="117" t="s">
        <v>3255</v>
      </c>
      <c r="BF9" s="118"/>
      <c r="BG9" s="119" t="s">
        <v>2222</v>
      </c>
      <c r="BH9" s="75"/>
      <c r="BI9" s="73"/>
      <c r="BJ9" s="116" t="s">
        <v>3119</v>
      </c>
      <c r="BK9" s="62" t="s">
        <v>2060</v>
      </c>
      <c r="BL9" s="117" t="s">
        <v>3270</v>
      </c>
      <c r="BM9" s="118"/>
      <c r="BN9" s="119" t="s">
        <v>2197</v>
      </c>
      <c r="BO9" s="75"/>
      <c r="BP9" s="73"/>
      <c r="BQ9" s="116" t="s">
        <v>3119</v>
      </c>
      <c r="BR9" s="62" t="s">
        <v>639</v>
      </c>
      <c r="BS9" s="117" t="s">
        <v>3257</v>
      </c>
      <c r="BT9" s="118"/>
      <c r="BU9" s="119" t="s">
        <v>2178</v>
      </c>
      <c r="BV9" s="75"/>
      <c r="BW9" s="73"/>
      <c r="BX9" s="116" t="s">
        <v>3117</v>
      </c>
      <c r="BY9" s="62" t="s">
        <v>1697</v>
      </c>
      <c r="BZ9" s="117" t="s">
        <v>3273</v>
      </c>
      <c r="CA9" s="118"/>
      <c r="CB9" s="119" t="s">
        <v>2245</v>
      </c>
      <c r="CC9" s="75"/>
      <c r="CD9" s="116" t="s">
        <v>3162</v>
      </c>
      <c r="CE9" s="62" t="s">
        <v>19</v>
      </c>
      <c r="CF9" s="117" t="s">
        <v>3163</v>
      </c>
      <c r="CG9" s="118"/>
      <c r="CH9" s="119" t="s">
        <v>2253</v>
      </c>
      <c r="CI9" s="75"/>
      <c r="CJ9" s="73"/>
      <c r="CK9" s="116" t="s">
        <v>3119</v>
      </c>
      <c r="CL9" s="62" t="s">
        <v>3175</v>
      </c>
      <c r="CM9" s="117" t="s">
        <v>3176</v>
      </c>
      <c r="CN9" s="118"/>
      <c r="CO9" s="119" t="s">
        <v>2190</v>
      </c>
      <c r="CP9" s="75"/>
      <c r="CQ9" s="73"/>
      <c r="CR9" s="116" t="s">
        <v>3117</v>
      </c>
      <c r="CS9" s="62" t="s">
        <v>433</v>
      </c>
      <c r="CT9" s="117" t="s">
        <v>3158</v>
      </c>
      <c r="CU9" s="118"/>
      <c r="CV9" s="119" t="s">
        <v>2176</v>
      </c>
      <c r="CW9" s="75"/>
      <c r="CX9" s="73"/>
      <c r="CY9" s="116" t="s">
        <v>3117</v>
      </c>
      <c r="CZ9" s="62" t="s">
        <v>3343</v>
      </c>
      <c r="DA9" s="117" t="s">
        <v>3182</v>
      </c>
      <c r="DB9" s="118"/>
      <c r="DC9" s="119" t="s">
        <v>2178</v>
      </c>
      <c r="DD9" s="75"/>
      <c r="DE9" s="116" t="s">
        <v>3119</v>
      </c>
      <c r="DF9" s="62" t="s">
        <v>22</v>
      </c>
      <c r="DG9" s="117" t="s">
        <v>3121</v>
      </c>
      <c r="DH9" s="118"/>
      <c r="DI9" s="119" t="s">
        <v>2253</v>
      </c>
      <c r="DJ9" s="75"/>
      <c r="DK9" s="73"/>
      <c r="DL9" s="116" t="s">
        <v>3119</v>
      </c>
      <c r="DM9" s="62" t="s">
        <v>708</v>
      </c>
      <c r="DN9" s="117" t="s">
        <v>3312</v>
      </c>
      <c r="DO9" s="118"/>
      <c r="DP9" s="119" t="s">
        <v>2178</v>
      </c>
      <c r="DQ9" s="75"/>
      <c r="DR9" s="73"/>
      <c r="DS9" s="116" t="s">
        <v>3162</v>
      </c>
      <c r="DT9" s="62" t="s">
        <v>802</v>
      </c>
      <c r="DU9" s="117" t="s">
        <v>3295</v>
      </c>
      <c r="DV9" s="118"/>
      <c r="DW9" s="119" t="s">
        <v>2179</v>
      </c>
      <c r="DX9" s="75"/>
      <c r="DY9" s="73"/>
      <c r="DZ9" s="116" t="s">
        <v>3162</v>
      </c>
      <c r="EA9" s="62" t="s">
        <v>1116</v>
      </c>
      <c r="EB9" s="117" t="s">
        <v>3355</v>
      </c>
      <c r="EC9" s="118"/>
      <c r="ED9" s="119" t="s">
        <v>3356</v>
      </c>
      <c r="EE9" s="75"/>
    </row>
    <row r="10" spans="1:137" s="64" customFormat="1" ht="15" customHeight="1">
      <c r="A10" s="116" t="s">
        <v>3162</v>
      </c>
      <c r="B10" s="62" t="s">
        <v>316</v>
      </c>
      <c r="C10" s="117" t="s">
        <v>3197</v>
      </c>
      <c r="D10" s="118"/>
      <c r="E10" s="119" t="s">
        <v>2176</v>
      </c>
      <c r="F10" s="75"/>
      <c r="G10" s="73"/>
      <c r="H10" s="116" t="s">
        <v>3162</v>
      </c>
      <c r="I10" s="62" t="s">
        <v>1420</v>
      </c>
      <c r="J10" s="117" t="s">
        <v>3214</v>
      </c>
      <c r="K10" s="118"/>
      <c r="L10" s="119" t="s">
        <v>3187</v>
      </c>
      <c r="M10" s="75"/>
      <c r="N10" s="73"/>
      <c r="O10" s="116" t="s">
        <v>3162</v>
      </c>
      <c r="P10" s="62" t="s">
        <v>1312</v>
      </c>
      <c r="Q10" s="117" t="s">
        <v>3199</v>
      </c>
      <c r="R10" s="118"/>
      <c r="S10" s="119" t="s">
        <v>2186</v>
      </c>
      <c r="T10" s="75"/>
      <c r="U10" s="73"/>
      <c r="V10" s="116" t="s">
        <v>3119</v>
      </c>
      <c r="W10" s="62" t="s">
        <v>842</v>
      </c>
      <c r="X10" s="117" t="s">
        <v>3194</v>
      </c>
      <c r="Y10" s="118"/>
      <c r="Z10" s="119" t="s">
        <v>2180</v>
      </c>
      <c r="AA10" s="75"/>
      <c r="AB10" s="116" t="s">
        <v>3162</v>
      </c>
      <c r="AC10" s="62" t="s">
        <v>233</v>
      </c>
      <c r="AD10" s="117" t="s">
        <v>3227</v>
      </c>
      <c r="AE10" s="118"/>
      <c r="AF10" s="119" t="s">
        <v>2205</v>
      </c>
      <c r="AG10" s="75"/>
      <c r="AH10" s="73"/>
      <c r="AI10" s="116" t="s">
        <v>3162</v>
      </c>
      <c r="AJ10" s="62" t="s">
        <v>1039</v>
      </c>
      <c r="AK10" s="117" t="s">
        <v>3223</v>
      </c>
      <c r="AL10" s="118"/>
      <c r="AM10" s="119" t="s">
        <v>2183</v>
      </c>
      <c r="AN10" s="75"/>
      <c r="AO10" s="73"/>
      <c r="AP10" s="116" t="s">
        <v>3162</v>
      </c>
      <c r="AQ10" s="62" t="s">
        <v>1039</v>
      </c>
      <c r="AR10" s="117" t="s">
        <v>3223</v>
      </c>
      <c r="AS10" s="118"/>
      <c r="AT10" s="119" t="s">
        <v>2183</v>
      </c>
      <c r="AU10" s="75"/>
      <c r="AV10" s="73"/>
      <c r="AW10" s="116" t="s">
        <v>3119</v>
      </c>
      <c r="AX10" s="62" t="s">
        <v>340</v>
      </c>
      <c r="AY10" s="117" t="s">
        <v>3227</v>
      </c>
      <c r="AZ10" s="118"/>
      <c r="BA10" s="119" t="s">
        <v>2176</v>
      </c>
      <c r="BB10" s="75"/>
      <c r="BC10" s="116" t="s">
        <v>3119</v>
      </c>
      <c r="BD10" s="62" t="s">
        <v>3256</v>
      </c>
      <c r="BE10" s="117" t="s">
        <v>3257</v>
      </c>
      <c r="BF10" s="118"/>
      <c r="BG10" s="119" t="s">
        <v>2179</v>
      </c>
      <c r="BH10" s="75"/>
      <c r="BI10" s="73"/>
      <c r="BJ10" s="116" t="s">
        <v>3119</v>
      </c>
      <c r="BK10" s="62" t="s">
        <v>294</v>
      </c>
      <c r="BL10" s="117" t="s">
        <v>3254</v>
      </c>
      <c r="BM10" s="118"/>
      <c r="BN10" s="119" t="s">
        <v>2206</v>
      </c>
      <c r="BO10" s="75"/>
      <c r="BP10" s="73"/>
      <c r="BQ10" s="116" t="s">
        <v>3119</v>
      </c>
      <c r="BR10" s="62" t="s">
        <v>1333</v>
      </c>
      <c r="BS10" s="117" t="s">
        <v>3271</v>
      </c>
      <c r="BT10" s="118"/>
      <c r="BU10" s="119" t="s">
        <v>2186</v>
      </c>
      <c r="BV10" s="75"/>
      <c r="BW10" s="73"/>
      <c r="BX10" s="116" t="s">
        <v>3117</v>
      </c>
      <c r="BY10" s="62" t="s">
        <v>1271</v>
      </c>
      <c r="BZ10" s="117" t="s">
        <v>3280</v>
      </c>
      <c r="CA10" s="118"/>
      <c r="CB10" s="119" t="s">
        <v>2214</v>
      </c>
      <c r="CC10" s="75"/>
      <c r="CD10" s="116" t="s">
        <v>3162</v>
      </c>
      <c r="CE10" s="62" t="s">
        <v>2149</v>
      </c>
      <c r="CF10" s="117" t="s">
        <v>3164</v>
      </c>
      <c r="CG10" s="118"/>
      <c r="CH10" s="119" t="s">
        <v>4697</v>
      </c>
      <c r="CI10" s="75"/>
      <c r="CJ10" s="73"/>
      <c r="CK10" s="116" t="s">
        <v>3122</v>
      </c>
      <c r="CL10" s="62" t="s">
        <v>669</v>
      </c>
      <c r="CM10" s="117" t="s">
        <v>3182</v>
      </c>
      <c r="CN10" s="118"/>
      <c r="CO10" s="119" t="s">
        <v>2178</v>
      </c>
      <c r="CP10" s="75"/>
      <c r="CQ10" s="73"/>
      <c r="CR10" s="116" t="s">
        <v>3122</v>
      </c>
      <c r="CS10" s="62" t="s">
        <v>2152</v>
      </c>
      <c r="CT10" s="117" t="s">
        <v>3164</v>
      </c>
      <c r="CU10" s="118"/>
      <c r="CV10" s="119" t="s">
        <v>4697</v>
      </c>
      <c r="CW10" s="75"/>
      <c r="CX10" s="73"/>
      <c r="CY10" s="116" t="s">
        <v>3122</v>
      </c>
      <c r="CZ10" s="62" t="s">
        <v>215</v>
      </c>
      <c r="DA10" s="117" t="s">
        <v>3167</v>
      </c>
      <c r="DB10" s="118"/>
      <c r="DC10" s="119" t="s">
        <v>3168</v>
      </c>
      <c r="DD10" s="75"/>
      <c r="DE10" s="116" t="s">
        <v>3122</v>
      </c>
      <c r="DF10" s="62" t="s">
        <v>1622</v>
      </c>
      <c r="DG10" s="117" t="s">
        <v>3123</v>
      </c>
      <c r="DH10" s="118"/>
      <c r="DI10" s="119" t="s">
        <v>3124</v>
      </c>
      <c r="DJ10" s="75"/>
      <c r="DK10" s="73"/>
      <c r="DL10" s="116" t="s">
        <v>3119</v>
      </c>
      <c r="DM10" s="62" t="s">
        <v>3114</v>
      </c>
      <c r="DN10" s="117" t="s">
        <v>3115</v>
      </c>
      <c r="DO10" s="118"/>
      <c r="DP10" s="119" t="s">
        <v>3116</v>
      </c>
      <c r="DQ10" s="75"/>
      <c r="DR10" s="73"/>
      <c r="DS10" s="116" t="s">
        <v>3162</v>
      </c>
      <c r="DT10" s="62" t="s">
        <v>462</v>
      </c>
      <c r="DU10" s="117" t="s">
        <v>3296</v>
      </c>
      <c r="DV10" s="118"/>
      <c r="DW10" s="119" t="s">
        <v>2176</v>
      </c>
      <c r="DX10" s="75"/>
      <c r="DY10" s="73"/>
      <c r="DZ10" s="116" t="s">
        <v>3162</v>
      </c>
      <c r="EA10" s="62" t="s">
        <v>1209</v>
      </c>
      <c r="EB10" s="117" t="s">
        <v>3140</v>
      </c>
      <c r="EC10" s="118"/>
      <c r="ED10" s="119" t="s">
        <v>2213</v>
      </c>
      <c r="EE10" s="75"/>
    </row>
    <row r="11" spans="1:137" s="64" customFormat="1" ht="15" customHeight="1">
      <c r="A11" s="116" t="s">
        <v>3198</v>
      </c>
      <c r="B11" s="62" t="s">
        <v>1315</v>
      </c>
      <c r="C11" s="117" t="s">
        <v>3199</v>
      </c>
      <c r="D11" s="118"/>
      <c r="E11" s="119" t="s">
        <v>2186</v>
      </c>
      <c r="F11" s="75"/>
      <c r="G11" s="73"/>
      <c r="H11" s="116" t="s">
        <v>3162</v>
      </c>
      <c r="I11" s="62" t="s">
        <v>3331</v>
      </c>
      <c r="J11" s="117" t="s">
        <v>3192</v>
      </c>
      <c r="K11" s="118"/>
      <c r="L11" s="119" t="s">
        <v>3234</v>
      </c>
      <c r="M11" s="75"/>
      <c r="N11" s="73"/>
      <c r="O11" s="116" t="s">
        <v>3162</v>
      </c>
      <c r="P11" s="62" t="s">
        <v>839</v>
      </c>
      <c r="Q11" s="117" t="s">
        <v>3194</v>
      </c>
      <c r="R11" s="118"/>
      <c r="S11" s="119" t="s">
        <v>2180</v>
      </c>
      <c r="T11" s="75"/>
      <c r="U11" s="73"/>
      <c r="V11" s="116" t="s">
        <v>3198</v>
      </c>
      <c r="W11" s="62" t="s">
        <v>839</v>
      </c>
      <c r="X11" s="117" t="s">
        <v>3194</v>
      </c>
      <c r="Y11" s="118"/>
      <c r="Z11" s="119" t="s">
        <v>2180</v>
      </c>
      <c r="AA11" s="75"/>
      <c r="AB11" s="116" t="s">
        <v>3162</v>
      </c>
      <c r="AC11" s="62" t="s">
        <v>2088</v>
      </c>
      <c r="AD11" s="117" t="s">
        <v>3222</v>
      </c>
      <c r="AE11" s="118"/>
      <c r="AF11" s="119" t="s">
        <v>3193</v>
      </c>
      <c r="AG11" s="75"/>
      <c r="AH11" s="73"/>
      <c r="AI11" s="116" t="s">
        <v>3162</v>
      </c>
      <c r="AJ11" s="62" t="s">
        <v>285</v>
      </c>
      <c r="AK11" s="117" t="s">
        <v>3227</v>
      </c>
      <c r="AL11" s="118"/>
      <c r="AM11" s="119" t="s">
        <v>2206</v>
      </c>
      <c r="AN11" s="75"/>
      <c r="AO11" s="73"/>
      <c r="AP11" s="116" t="s">
        <v>3162</v>
      </c>
      <c r="AQ11" s="62" t="s">
        <v>1473</v>
      </c>
      <c r="AR11" s="117" t="s">
        <v>3250</v>
      </c>
      <c r="AS11" s="118"/>
      <c r="AT11" s="119" t="s">
        <v>3251</v>
      </c>
      <c r="AU11" s="75"/>
      <c r="AV11" s="73"/>
      <c r="AW11" s="116" t="s">
        <v>3198</v>
      </c>
      <c r="AX11" s="62" t="s">
        <v>205</v>
      </c>
      <c r="AY11" s="117" t="s">
        <v>3383</v>
      </c>
      <c r="AZ11" s="118"/>
      <c r="BA11" s="119" t="s">
        <v>2174</v>
      </c>
      <c r="BB11" s="75"/>
      <c r="BC11" s="116" t="s">
        <v>3198</v>
      </c>
      <c r="BD11" s="62" t="s">
        <v>1807</v>
      </c>
      <c r="BE11" s="117" t="s">
        <v>3258</v>
      </c>
      <c r="BF11" s="118"/>
      <c r="BG11" s="119" t="s">
        <v>3240</v>
      </c>
      <c r="BH11" s="75"/>
      <c r="BI11" s="73"/>
      <c r="BJ11" s="116" t="s">
        <v>3119</v>
      </c>
      <c r="BK11" s="62" t="s">
        <v>1333</v>
      </c>
      <c r="BL11" s="117" t="s">
        <v>3271</v>
      </c>
      <c r="BM11" s="118"/>
      <c r="BN11" s="119" t="s">
        <v>2186</v>
      </c>
      <c r="BO11" s="75"/>
      <c r="BP11" s="73"/>
      <c r="BQ11" s="116" t="s">
        <v>3119</v>
      </c>
      <c r="BR11" s="62" t="s">
        <v>633</v>
      </c>
      <c r="BS11" s="117" t="s">
        <v>3257</v>
      </c>
      <c r="BT11" s="118"/>
      <c r="BU11" s="119" t="s">
        <v>2178</v>
      </c>
      <c r="BV11" s="75"/>
      <c r="BW11" s="73"/>
      <c r="BX11" s="116" t="s">
        <v>3198</v>
      </c>
      <c r="BY11" s="62" t="s">
        <v>1637</v>
      </c>
      <c r="BZ11" s="117" t="s">
        <v>3339</v>
      </c>
      <c r="CA11" s="118"/>
      <c r="CB11" s="119" t="s">
        <v>3340</v>
      </c>
      <c r="CC11" s="75"/>
      <c r="CD11" s="116" t="s">
        <v>3162</v>
      </c>
      <c r="CE11" s="62" t="s">
        <v>2152</v>
      </c>
      <c r="CF11" s="117" t="s">
        <v>3164</v>
      </c>
      <c r="CG11" s="118"/>
      <c r="CH11" s="119" t="s">
        <v>4697</v>
      </c>
      <c r="CI11" s="75"/>
      <c r="CJ11" s="73"/>
      <c r="CK11" s="116" t="s">
        <v>3198</v>
      </c>
      <c r="CL11" s="62" t="s">
        <v>1432</v>
      </c>
      <c r="CM11" s="117" t="s">
        <v>3186</v>
      </c>
      <c r="CN11" s="118"/>
      <c r="CO11" s="119" t="s">
        <v>3187</v>
      </c>
      <c r="CP11" s="75"/>
      <c r="CQ11" s="73"/>
      <c r="CR11" s="116" t="s">
        <v>3122</v>
      </c>
      <c r="CS11" s="62" t="s">
        <v>1838</v>
      </c>
      <c r="CT11" s="117" t="s">
        <v>3181</v>
      </c>
      <c r="CU11" s="118"/>
      <c r="CV11" s="119" t="s">
        <v>3133</v>
      </c>
      <c r="CW11" s="75"/>
      <c r="CX11" s="73"/>
      <c r="CY11" s="116" t="s">
        <v>3122</v>
      </c>
      <c r="CZ11" s="62" t="s">
        <v>692</v>
      </c>
      <c r="DA11" s="117" t="s">
        <v>3165</v>
      </c>
      <c r="DB11" s="118"/>
      <c r="DC11" s="119" t="s">
        <v>2178</v>
      </c>
      <c r="DD11" s="75"/>
      <c r="DE11" s="116" t="s">
        <v>3122</v>
      </c>
      <c r="DF11" s="62" t="s">
        <v>1212</v>
      </c>
      <c r="DG11" s="117" t="s">
        <v>3125</v>
      </c>
      <c r="DH11" s="118"/>
      <c r="DI11" s="119" t="s">
        <v>2213</v>
      </c>
      <c r="DJ11" s="75"/>
      <c r="DK11" s="73"/>
      <c r="DL11" s="116" t="s">
        <v>3119</v>
      </c>
      <c r="DM11" s="62" t="s">
        <v>744</v>
      </c>
      <c r="DN11" s="117" t="s">
        <v>3157</v>
      </c>
      <c r="DO11" s="118"/>
      <c r="DP11" s="119" t="s">
        <v>2209</v>
      </c>
      <c r="DQ11" s="75"/>
      <c r="DR11" s="73"/>
      <c r="DS11" s="116" t="s">
        <v>3162</v>
      </c>
      <c r="DT11" s="62" t="s">
        <v>1869</v>
      </c>
      <c r="DU11" s="117" t="s">
        <v>3297</v>
      </c>
      <c r="DV11" s="118"/>
      <c r="DW11" s="119" t="s">
        <v>3173</v>
      </c>
      <c r="DX11" s="75"/>
      <c r="DY11" s="73"/>
      <c r="DZ11" s="116" t="s">
        <v>3162</v>
      </c>
      <c r="EA11" s="62" t="s">
        <v>470</v>
      </c>
      <c r="EB11" s="117" t="s">
        <v>3357</v>
      </c>
      <c r="EC11" s="118"/>
      <c r="ED11" s="119" t="s">
        <v>2176</v>
      </c>
      <c r="EE11" s="75"/>
    </row>
    <row r="12" spans="1:137" s="64" customFormat="1" ht="15" customHeight="1">
      <c r="A12" s="116" t="s">
        <v>3198</v>
      </c>
      <c r="B12" s="62" t="s">
        <v>1049</v>
      </c>
      <c r="C12" s="117" t="s">
        <v>3194</v>
      </c>
      <c r="D12" s="118"/>
      <c r="E12" s="119" t="s">
        <v>2183</v>
      </c>
      <c r="F12" s="75"/>
      <c r="G12" s="73"/>
      <c r="H12" s="116" t="s">
        <v>3162</v>
      </c>
      <c r="I12" s="62" t="s">
        <v>1312</v>
      </c>
      <c r="J12" s="117" t="s">
        <v>3199</v>
      </c>
      <c r="K12" s="118"/>
      <c r="L12" s="119" t="s">
        <v>2186</v>
      </c>
      <c r="M12" s="75"/>
      <c r="N12" s="73"/>
      <c r="O12" s="116" t="s">
        <v>3126</v>
      </c>
      <c r="P12" s="62" t="s">
        <v>196</v>
      </c>
      <c r="Q12" s="117" t="s">
        <v>3209</v>
      </c>
      <c r="R12" s="118"/>
      <c r="S12" s="119" t="s">
        <v>2174</v>
      </c>
      <c r="T12" s="75"/>
      <c r="U12" s="73"/>
      <c r="V12" s="116" t="s">
        <v>3126</v>
      </c>
      <c r="W12" s="62" t="s">
        <v>978</v>
      </c>
      <c r="X12" s="117" t="s">
        <v>3194</v>
      </c>
      <c r="Y12" s="118"/>
      <c r="Z12" s="119" t="s">
        <v>2182</v>
      </c>
      <c r="AA12" s="75"/>
      <c r="AB12" s="116" t="s">
        <v>3126</v>
      </c>
      <c r="AC12" s="62" t="s">
        <v>1736</v>
      </c>
      <c r="AD12" s="117" t="s">
        <v>3228</v>
      </c>
      <c r="AE12" s="118"/>
      <c r="AF12" s="119" t="s">
        <v>2222</v>
      </c>
      <c r="AG12" s="75"/>
      <c r="AH12" s="73"/>
      <c r="AI12" s="116" t="s">
        <v>3162</v>
      </c>
      <c r="AJ12" s="62" t="s">
        <v>2088</v>
      </c>
      <c r="AK12" s="117" t="s">
        <v>3222</v>
      </c>
      <c r="AL12" s="118"/>
      <c r="AM12" s="119" t="s">
        <v>3193</v>
      </c>
      <c r="AN12" s="75"/>
      <c r="AO12" s="73"/>
      <c r="AP12" s="116" t="s">
        <v>3162</v>
      </c>
      <c r="AQ12" s="62" t="s">
        <v>1324</v>
      </c>
      <c r="AR12" s="117" t="s">
        <v>3225</v>
      </c>
      <c r="AS12" s="118"/>
      <c r="AT12" s="119" t="s">
        <v>2186</v>
      </c>
      <c r="AU12" s="75"/>
      <c r="AV12" s="73"/>
      <c r="AW12" s="116" t="s">
        <v>3198</v>
      </c>
      <c r="AX12" s="62" t="s">
        <v>597</v>
      </c>
      <c r="AY12" s="117" t="s">
        <v>3230</v>
      </c>
      <c r="AZ12" s="118"/>
      <c r="BA12" s="119" t="s">
        <v>2178</v>
      </c>
      <c r="BB12" s="75"/>
      <c r="BC12" s="116" t="s">
        <v>3198</v>
      </c>
      <c r="BD12" s="62" t="s">
        <v>603</v>
      </c>
      <c r="BE12" s="117" t="s">
        <v>3253</v>
      </c>
      <c r="BF12" s="118"/>
      <c r="BG12" s="119" t="s">
        <v>2178</v>
      </c>
      <c r="BH12" s="75"/>
      <c r="BI12" s="73"/>
      <c r="BJ12" s="116" t="s">
        <v>3119</v>
      </c>
      <c r="BK12" s="62" t="s">
        <v>600</v>
      </c>
      <c r="BL12" s="117" t="s">
        <v>3253</v>
      </c>
      <c r="BM12" s="118"/>
      <c r="BN12" s="119" t="s">
        <v>2178</v>
      </c>
      <c r="BO12" s="75"/>
      <c r="BP12" s="73"/>
      <c r="BQ12" s="116" t="s">
        <v>3119</v>
      </c>
      <c r="BR12" s="62" t="s">
        <v>600</v>
      </c>
      <c r="BS12" s="117" t="s">
        <v>3253</v>
      </c>
      <c r="BT12" s="118"/>
      <c r="BU12" s="119" t="s">
        <v>2178</v>
      </c>
      <c r="BV12" s="75"/>
      <c r="BW12" s="73"/>
      <c r="BX12" s="116" t="s">
        <v>3198</v>
      </c>
      <c r="BY12" s="62" t="s">
        <v>663</v>
      </c>
      <c r="BZ12" s="117" t="s">
        <v>3257</v>
      </c>
      <c r="CA12" s="118"/>
      <c r="CB12" s="119" t="s">
        <v>2178</v>
      </c>
      <c r="CC12" s="75"/>
      <c r="CD12" s="116" t="s">
        <v>3126</v>
      </c>
      <c r="CE12" s="62" t="s">
        <v>792</v>
      </c>
      <c r="CF12" s="117" t="s">
        <v>3165</v>
      </c>
      <c r="CG12" s="118"/>
      <c r="CH12" s="119" t="s">
        <v>2179</v>
      </c>
      <c r="CI12" s="75"/>
      <c r="CJ12" s="73"/>
      <c r="CK12" s="116" t="s">
        <v>3198</v>
      </c>
      <c r="CL12" s="62" t="s">
        <v>215</v>
      </c>
      <c r="CM12" s="117" t="s">
        <v>3167</v>
      </c>
      <c r="CN12" s="118"/>
      <c r="CO12" s="119" t="s">
        <v>3168</v>
      </c>
      <c r="CP12" s="75"/>
      <c r="CQ12" s="73"/>
      <c r="CR12" s="116" t="s">
        <v>3122</v>
      </c>
      <c r="CS12" s="62" t="s">
        <v>3175</v>
      </c>
      <c r="CT12" s="117" t="s">
        <v>3176</v>
      </c>
      <c r="CU12" s="118"/>
      <c r="CV12" s="119" t="s">
        <v>2190</v>
      </c>
      <c r="CW12" s="75"/>
      <c r="CX12" s="73"/>
      <c r="CY12" s="116" t="s">
        <v>3126</v>
      </c>
      <c r="CZ12" s="62" t="s">
        <v>686</v>
      </c>
      <c r="DA12" s="117" t="s">
        <v>3165</v>
      </c>
      <c r="DB12" s="118"/>
      <c r="DC12" s="119" t="s">
        <v>2178</v>
      </c>
      <c r="DD12" s="75"/>
      <c r="DE12" s="116" t="s">
        <v>3126</v>
      </c>
      <c r="DF12" s="62" t="s">
        <v>2155</v>
      </c>
      <c r="DG12" s="117" t="s">
        <v>3127</v>
      </c>
      <c r="DH12" s="118"/>
      <c r="DI12" s="119" t="s">
        <v>4697</v>
      </c>
      <c r="DJ12" s="75"/>
      <c r="DK12" s="73"/>
      <c r="DL12" s="116" t="s">
        <v>3119</v>
      </c>
      <c r="DM12" s="62" t="s">
        <v>1042</v>
      </c>
      <c r="DN12" s="117" t="s">
        <v>3140</v>
      </c>
      <c r="DO12" s="118"/>
      <c r="DP12" s="119" t="s">
        <v>2183</v>
      </c>
      <c r="DQ12" s="75"/>
      <c r="DR12" s="73"/>
      <c r="DS12" s="116" t="s">
        <v>3162</v>
      </c>
      <c r="DT12" s="62" t="s">
        <v>33</v>
      </c>
      <c r="DU12" s="117" t="s">
        <v>3154</v>
      </c>
      <c r="DV12" s="118"/>
      <c r="DW12" s="119" t="s">
        <v>2264</v>
      </c>
      <c r="DX12" s="75"/>
      <c r="DY12" s="73"/>
      <c r="DZ12" s="116" t="s">
        <v>3162</v>
      </c>
      <c r="EA12" s="62" t="s">
        <v>3310</v>
      </c>
      <c r="EB12" s="117" t="s">
        <v>3311</v>
      </c>
      <c r="EC12" s="118"/>
      <c r="ED12" s="119" t="s">
        <v>3216</v>
      </c>
      <c r="EE12" s="75"/>
    </row>
    <row r="13" spans="1:137" s="64" customFormat="1" ht="15" customHeight="1">
      <c r="A13" s="116" t="s">
        <v>3198</v>
      </c>
      <c r="B13" s="62" t="s">
        <v>1312</v>
      </c>
      <c r="C13" s="117" t="s">
        <v>3199</v>
      </c>
      <c r="D13" s="118"/>
      <c r="E13" s="119" t="s">
        <v>2186</v>
      </c>
      <c r="F13" s="75"/>
      <c r="G13" s="73"/>
      <c r="H13" s="116" t="s">
        <v>3162</v>
      </c>
      <c r="I13" s="62" t="s">
        <v>1049</v>
      </c>
      <c r="J13" s="117" t="s">
        <v>3194</v>
      </c>
      <c r="K13" s="118"/>
      <c r="L13" s="119" t="s">
        <v>2183</v>
      </c>
      <c r="M13" s="75"/>
      <c r="N13" s="73"/>
      <c r="O13" s="116" t="s">
        <v>3126</v>
      </c>
      <c r="P13" s="62" t="s">
        <v>202</v>
      </c>
      <c r="Q13" s="117" t="s">
        <v>3209</v>
      </c>
      <c r="R13" s="118"/>
      <c r="S13" s="119" t="s">
        <v>2174</v>
      </c>
      <c r="T13" s="75"/>
      <c r="U13" s="73"/>
      <c r="V13" s="116" t="s">
        <v>3126</v>
      </c>
      <c r="W13" s="62" t="s">
        <v>1933</v>
      </c>
      <c r="X13" s="117" t="s">
        <v>3376</v>
      </c>
      <c r="Y13" s="118"/>
      <c r="Z13" s="119" t="s">
        <v>3293</v>
      </c>
      <c r="AA13" s="75"/>
      <c r="AB13" s="116" t="s">
        <v>3126</v>
      </c>
      <c r="AC13" s="62" t="s">
        <v>340</v>
      </c>
      <c r="AD13" s="117" t="s">
        <v>3227</v>
      </c>
      <c r="AE13" s="118"/>
      <c r="AF13" s="119" t="s">
        <v>2176</v>
      </c>
      <c r="AG13" s="75"/>
      <c r="AH13" s="73"/>
      <c r="AI13" s="116" t="s">
        <v>3162</v>
      </c>
      <c r="AJ13" s="62" t="s">
        <v>2121</v>
      </c>
      <c r="AK13" s="117" t="s">
        <v>3231</v>
      </c>
      <c r="AL13" s="118"/>
      <c r="AM13" s="119" t="s">
        <v>4697</v>
      </c>
      <c r="AN13" s="75"/>
      <c r="AO13" s="73"/>
      <c r="AP13" s="116" t="s">
        <v>3162</v>
      </c>
      <c r="AQ13" s="62" t="s">
        <v>340</v>
      </c>
      <c r="AR13" s="117" t="s">
        <v>3227</v>
      </c>
      <c r="AS13" s="118"/>
      <c r="AT13" s="119" t="s">
        <v>2176</v>
      </c>
      <c r="AU13" s="75"/>
      <c r="AV13" s="73"/>
      <c r="AW13" s="116" t="s">
        <v>3198</v>
      </c>
      <c r="AX13" s="62" t="s">
        <v>1592</v>
      </c>
      <c r="AY13" s="117" t="s">
        <v>3384</v>
      </c>
      <c r="AZ13" s="118"/>
      <c r="BA13" s="119" t="s">
        <v>3368</v>
      </c>
      <c r="BB13" s="75"/>
      <c r="BC13" s="116" t="s">
        <v>3198</v>
      </c>
      <c r="BD13" s="62" t="s">
        <v>3259</v>
      </c>
      <c r="BE13" s="117" t="s">
        <v>3260</v>
      </c>
      <c r="BF13" s="118"/>
      <c r="BG13" s="119" t="s">
        <v>2230</v>
      </c>
      <c r="BH13" s="75"/>
      <c r="BI13" s="73"/>
      <c r="BJ13" s="116" t="s">
        <v>3119</v>
      </c>
      <c r="BK13" s="62" t="s">
        <v>633</v>
      </c>
      <c r="BL13" s="117" t="s">
        <v>3257</v>
      </c>
      <c r="BM13" s="118"/>
      <c r="BN13" s="119" t="s">
        <v>2178</v>
      </c>
      <c r="BO13" s="75"/>
      <c r="BP13" s="73"/>
      <c r="BQ13" s="116" t="s">
        <v>3119</v>
      </c>
      <c r="BR13" s="62" t="s">
        <v>624</v>
      </c>
      <c r="BS13" s="117" t="s">
        <v>3253</v>
      </c>
      <c r="BT13" s="118"/>
      <c r="BU13" s="119" t="s">
        <v>2178</v>
      </c>
      <c r="BV13" s="75"/>
      <c r="BW13" s="73"/>
      <c r="BX13" s="116" t="s">
        <v>3198</v>
      </c>
      <c r="BY13" s="62" t="s">
        <v>857</v>
      </c>
      <c r="BZ13" s="117" t="s">
        <v>3282</v>
      </c>
      <c r="CA13" s="118"/>
      <c r="CB13" s="119" t="s">
        <v>2180</v>
      </c>
      <c r="CC13" s="75"/>
      <c r="CD13" s="116" t="s">
        <v>3126</v>
      </c>
      <c r="CE13" s="62" t="s">
        <v>155</v>
      </c>
      <c r="CF13" s="117" t="s">
        <v>3166</v>
      </c>
      <c r="CG13" s="118"/>
      <c r="CH13" s="119" t="s">
        <v>3146</v>
      </c>
      <c r="CI13" s="75"/>
      <c r="CJ13" s="73"/>
      <c r="CK13" s="116" t="s">
        <v>3298</v>
      </c>
      <c r="CL13" s="62" t="s">
        <v>1838</v>
      </c>
      <c r="CM13" s="117" t="s">
        <v>3181</v>
      </c>
      <c r="CN13" s="118"/>
      <c r="CO13" s="119" t="s">
        <v>3133</v>
      </c>
      <c r="CP13" s="75"/>
      <c r="CQ13" s="73"/>
      <c r="CR13" s="116" t="s">
        <v>3122</v>
      </c>
      <c r="CS13" s="62" t="s">
        <v>726</v>
      </c>
      <c r="CT13" s="117" t="s">
        <v>3182</v>
      </c>
      <c r="CU13" s="118"/>
      <c r="CV13" s="119" t="s">
        <v>2209</v>
      </c>
      <c r="CW13" s="75"/>
      <c r="CX13" s="73"/>
      <c r="CY13" s="116" t="s">
        <v>3126</v>
      </c>
      <c r="CZ13" s="62" t="s">
        <v>672</v>
      </c>
      <c r="DA13" s="117" t="s">
        <v>3182</v>
      </c>
      <c r="DB13" s="118"/>
      <c r="DC13" s="119" t="s">
        <v>2178</v>
      </c>
      <c r="DD13" s="75"/>
      <c r="DE13" s="116" t="s">
        <v>3126</v>
      </c>
      <c r="DF13" s="62" t="s">
        <v>1378</v>
      </c>
      <c r="DG13" s="117" t="s">
        <v>3128</v>
      </c>
      <c r="DH13" s="118"/>
      <c r="DI13" s="119" t="s">
        <v>2275</v>
      </c>
      <c r="DJ13" s="75"/>
      <c r="DK13" s="73"/>
      <c r="DL13" s="116" t="s">
        <v>3119</v>
      </c>
      <c r="DM13" s="62" t="s">
        <v>741</v>
      </c>
      <c r="DN13" s="117" t="s">
        <v>3150</v>
      </c>
      <c r="DO13" s="118"/>
      <c r="DP13" s="119" t="s">
        <v>2209</v>
      </c>
      <c r="DQ13" s="75"/>
      <c r="DR13" s="73"/>
      <c r="DS13" s="116" t="s">
        <v>3298</v>
      </c>
      <c r="DT13" s="62" t="s">
        <v>3299</v>
      </c>
      <c r="DU13" s="117" t="s">
        <v>3300</v>
      </c>
      <c r="DV13" s="118"/>
      <c r="DW13" s="119" t="s">
        <v>2268</v>
      </c>
      <c r="DX13" s="75"/>
      <c r="DY13" s="73"/>
      <c r="DZ13" s="116" t="s">
        <v>3162</v>
      </c>
      <c r="EA13" s="62" t="s">
        <v>3114</v>
      </c>
      <c r="EB13" s="117" t="s">
        <v>3115</v>
      </c>
      <c r="EC13" s="118"/>
      <c r="ED13" s="119" t="s">
        <v>3116</v>
      </c>
      <c r="EE13" s="75"/>
    </row>
    <row r="14" spans="1:137" s="64" customFormat="1" ht="15" customHeight="1">
      <c r="A14" s="116" t="s">
        <v>3198</v>
      </c>
      <c r="B14" s="62" t="s">
        <v>768</v>
      </c>
      <c r="C14" s="117" t="s">
        <v>3200</v>
      </c>
      <c r="D14" s="118"/>
      <c r="E14" s="119" t="s">
        <v>2179</v>
      </c>
      <c r="F14" s="75"/>
      <c r="G14" s="73"/>
      <c r="H14" s="116" t="s">
        <v>3162</v>
      </c>
      <c r="I14" s="62" t="s">
        <v>325</v>
      </c>
      <c r="J14" s="117" t="s">
        <v>3197</v>
      </c>
      <c r="K14" s="118"/>
      <c r="L14" s="119" t="s">
        <v>2176</v>
      </c>
      <c r="M14" s="75"/>
      <c r="N14" s="73"/>
      <c r="O14" s="116" t="s">
        <v>3126</v>
      </c>
      <c r="P14" s="62" t="s">
        <v>199</v>
      </c>
      <c r="Q14" s="117" t="s">
        <v>3209</v>
      </c>
      <c r="R14" s="118"/>
      <c r="S14" s="119" t="s">
        <v>2174</v>
      </c>
      <c r="T14" s="75"/>
      <c r="U14" s="73"/>
      <c r="V14" s="116" t="s">
        <v>3126</v>
      </c>
      <c r="W14" s="62" t="s">
        <v>199</v>
      </c>
      <c r="X14" s="117" t="s">
        <v>3209</v>
      </c>
      <c r="Y14" s="118"/>
      <c r="Z14" s="119" t="s">
        <v>2174</v>
      </c>
      <c r="AA14" s="75"/>
      <c r="AB14" s="116" t="s">
        <v>3126</v>
      </c>
      <c r="AC14" s="62" t="s">
        <v>1327</v>
      </c>
      <c r="AD14" s="117" t="s">
        <v>3229</v>
      </c>
      <c r="AE14" s="118"/>
      <c r="AF14" s="119" t="s">
        <v>2186</v>
      </c>
      <c r="AG14" s="75"/>
      <c r="AH14" s="73"/>
      <c r="AI14" s="116" t="s">
        <v>3313</v>
      </c>
      <c r="AJ14" s="62" t="s">
        <v>3241</v>
      </c>
      <c r="AK14" s="117" t="s">
        <v>3242</v>
      </c>
      <c r="AL14" s="118"/>
      <c r="AM14" s="119" t="s">
        <v>3216</v>
      </c>
      <c r="AN14" s="75"/>
      <c r="AO14" s="73"/>
      <c r="AP14" s="116" t="s">
        <v>3162</v>
      </c>
      <c r="AQ14" s="62" t="s">
        <v>3290</v>
      </c>
      <c r="AR14" s="117" t="s">
        <v>3231</v>
      </c>
      <c r="AS14" s="118"/>
      <c r="AT14" s="119" t="s">
        <v>2197</v>
      </c>
      <c r="AU14" s="75"/>
      <c r="AV14" s="73"/>
      <c r="AW14" s="116" t="s">
        <v>3313</v>
      </c>
      <c r="AX14" s="62" t="s">
        <v>3385</v>
      </c>
      <c r="AY14" s="117" t="s">
        <v>3225</v>
      </c>
      <c r="AZ14" s="118"/>
      <c r="BA14" s="119" t="s">
        <v>1354</v>
      </c>
      <c r="BB14" s="75"/>
      <c r="BC14" s="116" t="s">
        <v>3198</v>
      </c>
      <c r="BD14" s="62" t="s">
        <v>3261</v>
      </c>
      <c r="BE14" s="117" t="s">
        <v>3257</v>
      </c>
      <c r="BF14" s="118"/>
      <c r="BG14" s="119" t="s">
        <v>2179</v>
      </c>
      <c r="BH14" s="75"/>
      <c r="BI14" s="73"/>
      <c r="BJ14" s="116" t="s">
        <v>3119</v>
      </c>
      <c r="BK14" s="62" t="s">
        <v>3262</v>
      </c>
      <c r="BL14" s="117" t="s">
        <v>3263</v>
      </c>
      <c r="BM14" s="118"/>
      <c r="BN14" s="119" t="s">
        <v>2200</v>
      </c>
      <c r="BO14" s="75"/>
      <c r="BP14" s="73"/>
      <c r="BQ14" s="116" t="s">
        <v>3313</v>
      </c>
      <c r="BR14" s="62" t="s">
        <v>1763</v>
      </c>
      <c r="BS14" s="117" t="s">
        <v>3255</v>
      </c>
      <c r="BT14" s="118"/>
      <c r="BU14" s="119" t="s">
        <v>2222</v>
      </c>
      <c r="BV14" s="75"/>
      <c r="BW14" s="73"/>
      <c r="BX14" s="116" t="s">
        <v>3198</v>
      </c>
      <c r="BY14" s="62" t="s">
        <v>1589</v>
      </c>
      <c r="BZ14" s="117" t="s">
        <v>3266</v>
      </c>
      <c r="CA14" s="118"/>
      <c r="CB14" s="119" t="s">
        <v>3368</v>
      </c>
      <c r="CC14" s="75"/>
      <c r="CD14" s="116" t="s">
        <v>3126</v>
      </c>
      <c r="CE14" s="62" t="s">
        <v>215</v>
      </c>
      <c r="CF14" s="117" t="s">
        <v>3167</v>
      </c>
      <c r="CG14" s="118"/>
      <c r="CH14" s="119" t="s">
        <v>3168</v>
      </c>
      <c r="CI14" s="75"/>
      <c r="CJ14" s="73"/>
      <c r="CK14" s="116" t="s">
        <v>3298</v>
      </c>
      <c r="CL14" s="62" t="s">
        <v>1336</v>
      </c>
      <c r="CM14" s="117" t="s">
        <v>3177</v>
      </c>
      <c r="CN14" s="118"/>
      <c r="CO14" s="119" t="s">
        <v>2186</v>
      </c>
      <c r="CP14" s="75"/>
      <c r="CQ14" s="73"/>
      <c r="CR14" s="116" t="s">
        <v>3122</v>
      </c>
      <c r="CS14" s="62" t="s">
        <v>678</v>
      </c>
      <c r="CT14" s="117" t="s">
        <v>3182</v>
      </c>
      <c r="CU14" s="118"/>
      <c r="CV14" s="119" t="s">
        <v>2178</v>
      </c>
      <c r="CW14" s="75"/>
      <c r="CX14" s="73"/>
      <c r="CY14" s="116" t="s">
        <v>3313</v>
      </c>
      <c r="CZ14" s="62" t="s">
        <v>436</v>
      </c>
      <c r="DA14" s="117" t="s">
        <v>3190</v>
      </c>
      <c r="DB14" s="118"/>
      <c r="DC14" s="119" t="s">
        <v>2176</v>
      </c>
      <c r="DD14" s="75"/>
      <c r="DE14" s="116" t="s">
        <v>3126</v>
      </c>
      <c r="DF14" s="62" t="s">
        <v>1098</v>
      </c>
      <c r="DG14" s="117" t="s">
        <v>3129</v>
      </c>
      <c r="DH14" s="118"/>
      <c r="DI14" s="119" t="s">
        <v>2270</v>
      </c>
      <c r="DJ14" s="75"/>
      <c r="DK14" s="73"/>
      <c r="DL14" s="116" t="s">
        <v>3313</v>
      </c>
      <c r="DM14" s="62" t="s">
        <v>1795</v>
      </c>
      <c r="DN14" s="117" t="s">
        <v>3314</v>
      </c>
      <c r="DO14" s="118"/>
      <c r="DP14" s="119" t="s">
        <v>3315</v>
      </c>
      <c r="DQ14" s="75"/>
      <c r="DR14" s="73"/>
      <c r="DS14" s="116" t="s">
        <v>3298</v>
      </c>
      <c r="DT14" s="62" t="s">
        <v>1215</v>
      </c>
      <c r="DU14" s="117" t="s">
        <v>3125</v>
      </c>
      <c r="DV14" s="118"/>
      <c r="DW14" s="119" t="s">
        <v>2213</v>
      </c>
      <c r="DX14" s="75"/>
      <c r="DY14" s="73"/>
      <c r="DZ14" s="116" t="s">
        <v>3313</v>
      </c>
      <c r="EA14" s="62" t="s">
        <v>466</v>
      </c>
      <c r="EB14" s="117" t="s">
        <v>3308</v>
      </c>
      <c r="EC14" s="118"/>
      <c r="ED14" s="119" t="s">
        <v>2176</v>
      </c>
      <c r="EE14" s="75"/>
    </row>
    <row r="15" spans="1:137" s="64" customFormat="1" ht="15" customHeight="1">
      <c r="A15" s="116" t="s">
        <v>3198</v>
      </c>
      <c r="B15" s="62" t="s">
        <v>319</v>
      </c>
      <c r="C15" s="117" t="s">
        <v>3197</v>
      </c>
      <c r="D15" s="118"/>
      <c r="E15" s="119" t="s">
        <v>2176</v>
      </c>
      <c r="F15" s="75"/>
      <c r="G15" s="73"/>
      <c r="H15" s="116" t="s">
        <v>3162</v>
      </c>
      <c r="I15" s="62" t="s">
        <v>322</v>
      </c>
      <c r="J15" s="117" t="s">
        <v>3213</v>
      </c>
      <c r="K15" s="118"/>
      <c r="L15" s="119" t="s">
        <v>2176</v>
      </c>
      <c r="M15" s="75"/>
      <c r="N15" s="73"/>
      <c r="O15" s="116" t="s">
        <v>3126</v>
      </c>
      <c r="P15" s="62" t="s">
        <v>1018</v>
      </c>
      <c r="Q15" s="117" t="s">
        <v>3194</v>
      </c>
      <c r="R15" s="118"/>
      <c r="S15" s="119" t="s">
        <v>2183</v>
      </c>
      <c r="T15" s="75"/>
      <c r="U15" s="73"/>
      <c r="V15" s="116" t="s">
        <v>3126</v>
      </c>
      <c r="W15" s="62" t="s">
        <v>331</v>
      </c>
      <c r="X15" s="117" t="s">
        <v>3197</v>
      </c>
      <c r="Y15" s="118"/>
      <c r="Z15" s="119" t="s">
        <v>2176</v>
      </c>
      <c r="AA15" s="75"/>
      <c r="AB15" s="116" t="s">
        <v>3126</v>
      </c>
      <c r="AC15" s="62" t="s">
        <v>1024</v>
      </c>
      <c r="AD15" s="117" t="s">
        <v>3223</v>
      </c>
      <c r="AE15" s="118"/>
      <c r="AF15" s="119" t="s">
        <v>2183</v>
      </c>
      <c r="AG15" s="75"/>
      <c r="AH15" s="73"/>
      <c r="AI15" s="116" t="s">
        <v>3169</v>
      </c>
      <c r="AJ15" s="62" t="s">
        <v>233</v>
      </c>
      <c r="AK15" s="117" t="s">
        <v>3227</v>
      </c>
      <c r="AL15" s="118"/>
      <c r="AM15" s="119" t="s">
        <v>2205</v>
      </c>
      <c r="AN15" s="75"/>
      <c r="AO15" s="73"/>
      <c r="AP15" s="116" t="s">
        <v>3169</v>
      </c>
      <c r="AQ15" s="62" t="s">
        <v>1024</v>
      </c>
      <c r="AR15" s="117" t="s">
        <v>3223</v>
      </c>
      <c r="AS15" s="118"/>
      <c r="AT15" s="119" t="s">
        <v>2183</v>
      </c>
      <c r="AU15" s="75"/>
      <c r="AV15" s="73"/>
      <c r="AW15" s="116" t="s">
        <v>3313</v>
      </c>
      <c r="AX15" s="62" t="s">
        <v>1926</v>
      </c>
      <c r="AY15" s="117" t="s">
        <v>3353</v>
      </c>
      <c r="AZ15" s="118"/>
      <c r="BA15" s="119" t="s">
        <v>2192</v>
      </c>
      <c r="BB15" s="75"/>
      <c r="BC15" s="116" t="s">
        <v>3169</v>
      </c>
      <c r="BD15" s="62" t="s">
        <v>3262</v>
      </c>
      <c r="BE15" s="117" t="s">
        <v>3263</v>
      </c>
      <c r="BF15" s="118"/>
      <c r="BG15" s="119" t="s">
        <v>2200</v>
      </c>
      <c r="BH15" s="75"/>
      <c r="BI15" s="73"/>
      <c r="BJ15" s="116" t="s">
        <v>3119</v>
      </c>
      <c r="BK15" s="62" t="s">
        <v>654</v>
      </c>
      <c r="BL15" s="117" t="s">
        <v>3257</v>
      </c>
      <c r="BM15" s="118"/>
      <c r="BN15" s="119" t="s">
        <v>2178</v>
      </c>
      <c r="BO15" s="75"/>
      <c r="BP15" s="73"/>
      <c r="BQ15" s="116" t="s">
        <v>3313</v>
      </c>
      <c r="BR15" s="62" t="s">
        <v>609</v>
      </c>
      <c r="BS15" s="117" t="s">
        <v>3253</v>
      </c>
      <c r="BT15" s="118"/>
      <c r="BU15" s="119" t="s">
        <v>2178</v>
      </c>
      <c r="BV15" s="75"/>
      <c r="BW15" s="73"/>
      <c r="BX15" s="116" t="s">
        <v>3169</v>
      </c>
      <c r="BY15" s="62" t="s">
        <v>860</v>
      </c>
      <c r="BZ15" s="117" t="s">
        <v>3282</v>
      </c>
      <c r="CA15" s="118"/>
      <c r="CB15" s="119" t="s">
        <v>2180</v>
      </c>
      <c r="CC15" s="75"/>
      <c r="CD15" s="116" t="s">
        <v>3169</v>
      </c>
      <c r="CE15" s="62" t="s">
        <v>1500</v>
      </c>
      <c r="CF15" s="117" t="s">
        <v>3170</v>
      </c>
      <c r="CG15" s="118"/>
      <c r="CH15" s="119" t="s">
        <v>3171</v>
      </c>
      <c r="CI15" s="75"/>
      <c r="CJ15" s="73"/>
      <c r="CK15" s="116" t="s">
        <v>3298</v>
      </c>
      <c r="CL15" s="62" t="s">
        <v>1036</v>
      </c>
      <c r="CM15" s="117" t="s">
        <v>3342</v>
      </c>
      <c r="CN15" s="118"/>
      <c r="CO15" s="119" t="s">
        <v>2183</v>
      </c>
      <c r="CP15" s="75"/>
      <c r="CQ15" s="73"/>
      <c r="CR15" s="116" t="s">
        <v>3122</v>
      </c>
      <c r="CS15" s="62" t="s">
        <v>568</v>
      </c>
      <c r="CT15" s="117" t="s">
        <v>3179</v>
      </c>
      <c r="CU15" s="118"/>
      <c r="CV15" s="119" t="s">
        <v>2257</v>
      </c>
      <c r="CW15" s="75"/>
      <c r="CX15" s="73"/>
      <c r="CY15" s="116" t="s">
        <v>3313</v>
      </c>
      <c r="CZ15" s="62" t="s">
        <v>906</v>
      </c>
      <c r="DA15" s="117" t="s">
        <v>3159</v>
      </c>
      <c r="DB15" s="118"/>
      <c r="DC15" s="119" t="s">
        <v>4698</v>
      </c>
      <c r="DD15" s="75"/>
      <c r="DE15" s="116" t="s">
        <v>3126</v>
      </c>
      <c r="DF15" s="62" t="s">
        <v>1231</v>
      </c>
      <c r="DG15" s="117" t="s">
        <v>3130</v>
      </c>
      <c r="DH15" s="118"/>
      <c r="DI15" s="119" t="s">
        <v>2213</v>
      </c>
      <c r="DJ15" s="75"/>
      <c r="DK15" s="73"/>
      <c r="DL15" s="116" t="s">
        <v>3313</v>
      </c>
      <c r="DM15" s="62" t="s">
        <v>1009</v>
      </c>
      <c r="DN15" s="117" t="s">
        <v>3152</v>
      </c>
      <c r="DO15" s="118"/>
      <c r="DP15" s="119" t="s">
        <v>2269</v>
      </c>
      <c r="DQ15" s="75"/>
      <c r="DR15" s="73"/>
      <c r="DS15" s="116" t="s">
        <v>3298</v>
      </c>
      <c r="DT15" s="62" t="s">
        <v>1125</v>
      </c>
      <c r="DU15" s="117" t="s">
        <v>3143</v>
      </c>
      <c r="DV15" s="118"/>
      <c r="DW15" s="119" t="s">
        <v>2272</v>
      </c>
      <c r="DX15" s="75"/>
      <c r="DY15" s="73"/>
      <c r="DZ15" s="116" t="s">
        <v>3169</v>
      </c>
      <c r="EA15" s="62" t="s">
        <v>1221</v>
      </c>
      <c r="EB15" s="117" t="s">
        <v>3320</v>
      </c>
      <c r="EC15" s="118"/>
      <c r="ED15" s="119" t="s">
        <v>2213</v>
      </c>
      <c r="EE15" s="75"/>
    </row>
    <row r="16" spans="1:137" s="64" customFormat="1" ht="15" customHeight="1">
      <c r="A16" s="116" t="s">
        <v>3131</v>
      </c>
      <c r="B16" s="62" t="s">
        <v>331</v>
      </c>
      <c r="C16" s="117" t="s">
        <v>3197</v>
      </c>
      <c r="D16" s="118"/>
      <c r="E16" s="119" t="s">
        <v>2176</v>
      </c>
      <c r="F16" s="75"/>
      <c r="G16" s="73"/>
      <c r="H16" s="116" t="s">
        <v>3162</v>
      </c>
      <c r="I16" s="62" t="s">
        <v>319</v>
      </c>
      <c r="J16" s="117" t="s">
        <v>3197</v>
      </c>
      <c r="K16" s="118"/>
      <c r="L16" s="119" t="s">
        <v>2176</v>
      </c>
      <c r="M16" s="75"/>
      <c r="N16" s="73"/>
      <c r="O16" s="116" t="s">
        <v>3126</v>
      </c>
      <c r="P16" s="62" t="s">
        <v>1318</v>
      </c>
      <c r="Q16" s="117" t="s">
        <v>3199</v>
      </c>
      <c r="R16" s="118"/>
      <c r="S16" s="119" t="s">
        <v>2186</v>
      </c>
      <c r="T16" s="75"/>
      <c r="U16" s="73"/>
      <c r="V16" s="116" t="s">
        <v>3126</v>
      </c>
      <c r="W16" s="62" t="s">
        <v>889</v>
      </c>
      <c r="X16" s="117" t="s">
        <v>3194</v>
      </c>
      <c r="Y16" s="118"/>
      <c r="Z16" s="119" t="s">
        <v>2180</v>
      </c>
      <c r="AA16" s="75"/>
      <c r="AB16" s="116" t="s">
        <v>3126</v>
      </c>
      <c r="AC16" s="62" t="s">
        <v>713</v>
      </c>
      <c r="AD16" s="117" t="s">
        <v>3230</v>
      </c>
      <c r="AE16" s="118"/>
      <c r="AF16" s="119" t="s">
        <v>2208</v>
      </c>
      <c r="AG16" s="75"/>
      <c r="AH16" s="73"/>
      <c r="AI16" s="116" t="s">
        <v>3131</v>
      </c>
      <c r="AJ16" s="62" t="s">
        <v>1745</v>
      </c>
      <c r="AK16" s="117" t="s">
        <v>3236</v>
      </c>
      <c r="AL16" s="118"/>
      <c r="AM16" s="119" t="s">
        <v>2222</v>
      </c>
      <c r="AN16" s="75"/>
      <c r="AO16" s="73"/>
      <c r="AP16" s="116" t="s">
        <v>3169</v>
      </c>
      <c r="AQ16" s="62" t="s">
        <v>1355</v>
      </c>
      <c r="AR16" s="117" t="s">
        <v>3225</v>
      </c>
      <c r="AS16" s="118"/>
      <c r="AT16" s="119" t="s">
        <v>1354</v>
      </c>
      <c r="AU16" s="75"/>
      <c r="AV16" s="73"/>
      <c r="AW16" s="116" t="s">
        <v>3313</v>
      </c>
      <c r="AX16" s="62" t="s">
        <v>2088</v>
      </c>
      <c r="AY16" s="117" t="s">
        <v>3222</v>
      </c>
      <c r="AZ16" s="118"/>
      <c r="BA16" s="119" t="s">
        <v>3193</v>
      </c>
      <c r="BB16" s="75"/>
      <c r="BC16" s="116" t="s">
        <v>3169</v>
      </c>
      <c r="BD16" s="62" t="s">
        <v>564</v>
      </c>
      <c r="BE16" s="117" t="s">
        <v>3264</v>
      </c>
      <c r="BF16" s="118"/>
      <c r="BG16" s="119" t="s">
        <v>3205</v>
      </c>
      <c r="BH16" s="75"/>
      <c r="BI16" s="73"/>
      <c r="BJ16" s="116" t="s">
        <v>3119</v>
      </c>
      <c r="BK16" s="62" t="s">
        <v>1271</v>
      </c>
      <c r="BL16" s="117" t="s">
        <v>3280</v>
      </c>
      <c r="BM16" s="118"/>
      <c r="BN16" s="119" t="s">
        <v>2214</v>
      </c>
      <c r="BO16" s="75"/>
      <c r="BP16" s="73"/>
      <c r="BQ16" s="116" t="s">
        <v>3313</v>
      </c>
      <c r="BR16" s="62" t="s">
        <v>1490</v>
      </c>
      <c r="BS16" s="117" t="s">
        <v>3337</v>
      </c>
      <c r="BT16" s="118"/>
      <c r="BU16" s="119" t="s">
        <v>3268</v>
      </c>
      <c r="BV16" s="75"/>
      <c r="BW16" s="73"/>
      <c r="BX16" s="116" t="s">
        <v>3131</v>
      </c>
      <c r="BY16" s="62" t="s">
        <v>1835</v>
      </c>
      <c r="BZ16" s="117" t="s">
        <v>3258</v>
      </c>
      <c r="CA16" s="118"/>
      <c r="CB16" s="119" t="s">
        <v>3133</v>
      </c>
      <c r="CC16" s="75"/>
      <c r="CD16" s="116" t="s">
        <v>3169</v>
      </c>
      <c r="CE16" s="62" t="s">
        <v>1860</v>
      </c>
      <c r="CF16" s="117" t="s">
        <v>3172</v>
      </c>
      <c r="CG16" s="118"/>
      <c r="CH16" s="119" t="s">
        <v>3173</v>
      </c>
      <c r="CI16" s="75"/>
      <c r="CJ16" s="73"/>
      <c r="CK16" s="116" t="s">
        <v>3298</v>
      </c>
      <c r="CL16" s="62" t="s">
        <v>433</v>
      </c>
      <c r="CM16" s="117" t="s">
        <v>3158</v>
      </c>
      <c r="CN16" s="118"/>
      <c r="CO16" s="119" t="s">
        <v>2176</v>
      </c>
      <c r="CP16" s="75"/>
      <c r="CQ16" s="73"/>
      <c r="CR16" s="116" t="s">
        <v>3131</v>
      </c>
      <c r="CS16" s="62" t="s">
        <v>3341</v>
      </c>
      <c r="CT16" s="117" t="s">
        <v>3182</v>
      </c>
      <c r="CU16" s="118"/>
      <c r="CV16" s="119" t="s">
        <v>2178</v>
      </c>
      <c r="CW16" s="75"/>
      <c r="CX16" s="73"/>
      <c r="CY16" s="116" t="s">
        <v>3313</v>
      </c>
      <c r="CZ16" s="62" t="s">
        <v>866</v>
      </c>
      <c r="DA16" s="117" t="s">
        <v>3347</v>
      </c>
      <c r="DB16" s="118"/>
      <c r="DC16" s="119" t="s">
        <v>2180</v>
      </c>
      <c r="DD16" s="75"/>
      <c r="DE16" s="116" t="s">
        <v>3131</v>
      </c>
      <c r="DF16" s="62" t="s">
        <v>1841</v>
      </c>
      <c r="DG16" s="117" t="s">
        <v>3132</v>
      </c>
      <c r="DH16" s="118"/>
      <c r="DI16" s="119" t="s">
        <v>3133</v>
      </c>
      <c r="DJ16" s="75"/>
      <c r="DK16" s="73"/>
      <c r="DL16" s="116" t="s">
        <v>3313</v>
      </c>
      <c r="DM16" s="62" t="s">
        <v>454</v>
      </c>
      <c r="DN16" s="117" t="s">
        <v>3120</v>
      </c>
      <c r="DO16" s="118"/>
      <c r="DP16" s="119" t="s">
        <v>2176</v>
      </c>
      <c r="DQ16" s="75"/>
      <c r="DR16" s="73"/>
      <c r="DS16" s="116" t="s">
        <v>3298</v>
      </c>
      <c r="DT16" s="62" t="s">
        <v>698</v>
      </c>
      <c r="DU16" s="117" t="s">
        <v>3118</v>
      </c>
      <c r="DV16" s="118"/>
      <c r="DW16" s="119" t="s">
        <v>2178</v>
      </c>
      <c r="DX16" s="75"/>
      <c r="DY16" s="73"/>
      <c r="DZ16" s="116" t="s">
        <v>3169</v>
      </c>
      <c r="EA16" s="62" t="s">
        <v>1197</v>
      </c>
      <c r="EB16" s="117" t="s">
        <v>3149</v>
      </c>
      <c r="EC16" s="118"/>
      <c r="ED16" s="119" t="s">
        <v>2213</v>
      </c>
      <c r="EE16" s="75"/>
    </row>
    <row r="17" spans="1:135" s="64" customFormat="1" ht="15" customHeight="1">
      <c r="A17" s="116" t="s">
        <v>3131</v>
      </c>
      <c r="B17" s="62" t="s">
        <v>3201</v>
      </c>
      <c r="C17" s="117" t="s">
        <v>3202</v>
      </c>
      <c r="D17" s="118"/>
      <c r="E17" s="119" t="s">
        <v>2179</v>
      </c>
      <c r="F17" s="75"/>
      <c r="G17" s="73"/>
      <c r="H17" s="116" t="s">
        <v>3162</v>
      </c>
      <c r="I17" s="62" t="s">
        <v>1021</v>
      </c>
      <c r="J17" s="117" t="s">
        <v>3194</v>
      </c>
      <c r="K17" s="118"/>
      <c r="L17" s="119" t="s">
        <v>2183</v>
      </c>
      <c r="M17" s="75"/>
      <c r="N17" s="73"/>
      <c r="O17" s="116" t="s">
        <v>3126</v>
      </c>
      <c r="P17" s="62" t="s">
        <v>1315</v>
      </c>
      <c r="Q17" s="117" t="s">
        <v>3199</v>
      </c>
      <c r="R17" s="118"/>
      <c r="S17" s="119" t="s">
        <v>2186</v>
      </c>
      <c r="T17" s="75"/>
      <c r="U17" s="73"/>
      <c r="V17" s="116" t="s">
        <v>3174</v>
      </c>
      <c r="W17" s="62" t="s">
        <v>1420</v>
      </c>
      <c r="X17" s="117" t="s">
        <v>3214</v>
      </c>
      <c r="Y17" s="118"/>
      <c r="Z17" s="119" t="s">
        <v>3187</v>
      </c>
      <c r="AA17" s="75"/>
      <c r="AB17" s="116" t="s">
        <v>3174</v>
      </c>
      <c r="AC17" s="62" t="s">
        <v>2121</v>
      </c>
      <c r="AD17" s="117" t="s">
        <v>3231</v>
      </c>
      <c r="AE17" s="118"/>
      <c r="AF17" s="119" t="s">
        <v>4697</v>
      </c>
      <c r="AG17" s="75"/>
      <c r="AH17" s="73"/>
      <c r="AI17" s="116" t="s">
        <v>3131</v>
      </c>
      <c r="AJ17" s="62" t="s">
        <v>1739</v>
      </c>
      <c r="AK17" s="117" t="s">
        <v>3228</v>
      </c>
      <c r="AL17" s="118"/>
      <c r="AM17" s="119" t="s">
        <v>2222</v>
      </c>
      <c r="AN17" s="75"/>
      <c r="AO17" s="73"/>
      <c r="AP17" s="116" t="s">
        <v>3169</v>
      </c>
      <c r="AQ17" s="62" t="s">
        <v>1268</v>
      </c>
      <c r="AR17" s="117" t="s">
        <v>3225</v>
      </c>
      <c r="AS17" s="118"/>
      <c r="AT17" s="119" t="s">
        <v>2214</v>
      </c>
      <c r="AU17" s="75"/>
      <c r="AV17" s="73"/>
      <c r="AW17" s="116" t="s">
        <v>3313</v>
      </c>
      <c r="AX17" s="62" t="s">
        <v>2091</v>
      </c>
      <c r="AY17" s="117" t="s">
        <v>3222</v>
      </c>
      <c r="AZ17" s="118"/>
      <c r="BA17" s="119" t="s">
        <v>3193</v>
      </c>
      <c r="BB17" s="75"/>
      <c r="BC17" s="116" t="s">
        <v>3169</v>
      </c>
      <c r="BD17" s="62" t="s">
        <v>3265</v>
      </c>
      <c r="BE17" s="117" t="s">
        <v>3266</v>
      </c>
      <c r="BF17" s="118"/>
      <c r="BG17" s="119" t="s">
        <v>2189</v>
      </c>
      <c r="BH17" s="75"/>
      <c r="BI17" s="73"/>
      <c r="BJ17" s="116" t="s">
        <v>3119</v>
      </c>
      <c r="BK17" s="62" t="s">
        <v>639</v>
      </c>
      <c r="BL17" s="117" t="s">
        <v>3257</v>
      </c>
      <c r="BM17" s="118"/>
      <c r="BN17" s="119" t="s">
        <v>2178</v>
      </c>
      <c r="BO17" s="75"/>
      <c r="BP17" s="73"/>
      <c r="BQ17" s="116" t="s">
        <v>3313</v>
      </c>
      <c r="BR17" s="62" t="s">
        <v>1487</v>
      </c>
      <c r="BS17" s="117" t="s">
        <v>3267</v>
      </c>
      <c r="BT17" s="118"/>
      <c r="BU17" s="119" t="s">
        <v>3268</v>
      </c>
      <c r="BV17" s="75"/>
      <c r="BW17" s="73"/>
      <c r="BX17" s="116" t="s">
        <v>3131</v>
      </c>
      <c r="BY17" s="62" t="s">
        <v>1922</v>
      </c>
      <c r="BZ17" s="117" t="s">
        <v>3278</v>
      </c>
      <c r="CA17" s="118"/>
      <c r="CB17" s="119" t="s">
        <v>2192</v>
      </c>
      <c r="CC17" s="75"/>
      <c r="CD17" s="116" t="s">
        <v>3174</v>
      </c>
      <c r="CE17" s="62" t="s">
        <v>3175</v>
      </c>
      <c r="CF17" s="117" t="s">
        <v>3176</v>
      </c>
      <c r="CG17" s="118"/>
      <c r="CH17" s="119" t="s">
        <v>2190</v>
      </c>
      <c r="CI17" s="75"/>
      <c r="CJ17" s="73"/>
      <c r="CK17" s="116" t="s">
        <v>3298</v>
      </c>
      <c r="CL17" s="62" t="s">
        <v>19</v>
      </c>
      <c r="CM17" s="117" t="s">
        <v>3163</v>
      </c>
      <c r="CN17" s="118"/>
      <c r="CO17" s="119" t="s">
        <v>2253</v>
      </c>
      <c r="CP17" s="75"/>
      <c r="CQ17" s="73"/>
      <c r="CR17" s="116" t="s">
        <v>3131</v>
      </c>
      <c r="CS17" s="62" t="s">
        <v>1866</v>
      </c>
      <c r="CT17" s="117" t="s">
        <v>3178</v>
      </c>
      <c r="CU17" s="118"/>
      <c r="CV17" s="119" t="s">
        <v>3173</v>
      </c>
      <c r="CW17" s="75"/>
      <c r="CX17" s="73"/>
      <c r="CY17" s="116" t="s">
        <v>3313</v>
      </c>
      <c r="CZ17" s="62" t="s">
        <v>1640</v>
      </c>
      <c r="DA17" s="117" t="s">
        <v>3350</v>
      </c>
      <c r="DB17" s="118"/>
      <c r="DC17" s="119" t="s">
        <v>3340</v>
      </c>
      <c r="DD17" s="75"/>
      <c r="DE17" s="116" t="s">
        <v>3131</v>
      </c>
      <c r="DF17" s="62" t="s">
        <v>1899</v>
      </c>
      <c r="DG17" s="117" t="s">
        <v>3134</v>
      </c>
      <c r="DH17" s="118"/>
      <c r="DI17" s="119" t="s">
        <v>3135</v>
      </c>
      <c r="DJ17" s="75"/>
      <c r="DK17" s="73"/>
      <c r="DL17" s="116" t="s">
        <v>3174</v>
      </c>
      <c r="DM17" s="62" t="s">
        <v>735</v>
      </c>
      <c r="DN17" s="117" t="s">
        <v>3295</v>
      </c>
      <c r="DO17" s="118"/>
      <c r="DP17" s="119" t="s">
        <v>2209</v>
      </c>
      <c r="DQ17" s="75"/>
      <c r="DR17" s="73"/>
      <c r="DS17" s="116" t="s">
        <v>3298</v>
      </c>
      <c r="DT17" s="62" t="s">
        <v>458</v>
      </c>
      <c r="DU17" s="117" t="s">
        <v>3301</v>
      </c>
      <c r="DV17" s="118"/>
      <c r="DW17" s="119" t="s">
        <v>2176</v>
      </c>
      <c r="DX17" s="75"/>
      <c r="DY17" s="73"/>
      <c r="DZ17" s="116" t="s">
        <v>3169</v>
      </c>
      <c r="EA17" s="62" t="s">
        <v>1215</v>
      </c>
      <c r="EB17" s="117" t="s">
        <v>3125</v>
      </c>
      <c r="EC17" s="118"/>
      <c r="ED17" s="119" t="s">
        <v>2213</v>
      </c>
      <c r="EE17" s="75"/>
    </row>
    <row r="18" spans="1:135" s="64" customFormat="1" ht="15" customHeight="1">
      <c r="A18" s="116" t="s">
        <v>3131</v>
      </c>
      <c r="B18" s="62" t="s">
        <v>1302</v>
      </c>
      <c r="C18" s="117" t="s">
        <v>3199</v>
      </c>
      <c r="D18" s="118"/>
      <c r="E18" s="119" t="s">
        <v>2185</v>
      </c>
      <c r="F18" s="75"/>
      <c r="G18" s="73"/>
      <c r="H18" s="116" t="s">
        <v>3232</v>
      </c>
      <c r="I18" s="62" t="s">
        <v>579</v>
      </c>
      <c r="J18" s="117" t="s">
        <v>3200</v>
      </c>
      <c r="K18" s="118"/>
      <c r="L18" s="119" t="s">
        <v>2178</v>
      </c>
      <c r="M18" s="75"/>
      <c r="N18" s="73"/>
      <c r="O18" s="116" t="s">
        <v>3126</v>
      </c>
      <c r="P18" s="62" t="s">
        <v>2085</v>
      </c>
      <c r="Q18" s="117" t="s">
        <v>3192</v>
      </c>
      <c r="R18" s="118"/>
      <c r="S18" s="119" t="s">
        <v>3193</v>
      </c>
      <c r="T18" s="75"/>
      <c r="U18" s="73"/>
      <c r="V18" s="116" t="s">
        <v>3174</v>
      </c>
      <c r="W18" s="62" t="s">
        <v>274</v>
      </c>
      <c r="X18" s="117" t="s">
        <v>3213</v>
      </c>
      <c r="Y18" s="118"/>
      <c r="Z18" s="119" t="s">
        <v>2175</v>
      </c>
      <c r="AA18" s="75"/>
      <c r="AB18" s="116" t="s">
        <v>3232</v>
      </c>
      <c r="AC18" s="62" t="s">
        <v>1733</v>
      </c>
      <c r="AD18" s="117" t="s">
        <v>3228</v>
      </c>
      <c r="AE18" s="118"/>
      <c r="AF18" s="119" t="s">
        <v>2222</v>
      </c>
      <c r="AG18" s="75"/>
      <c r="AH18" s="73"/>
      <c r="AI18" s="116" t="s">
        <v>3131</v>
      </c>
      <c r="AJ18" s="62" t="s">
        <v>1736</v>
      </c>
      <c r="AK18" s="117" t="s">
        <v>3228</v>
      </c>
      <c r="AL18" s="118"/>
      <c r="AM18" s="119" t="s">
        <v>2222</v>
      </c>
      <c r="AN18" s="75"/>
      <c r="AO18" s="73"/>
      <c r="AP18" s="116" t="s">
        <v>3169</v>
      </c>
      <c r="AQ18" s="62" t="s">
        <v>1033</v>
      </c>
      <c r="AR18" s="117" t="s">
        <v>3223</v>
      </c>
      <c r="AS18" s="118"/>
      <c r="AT18" s="119" t="s">
        <v>2183</v>
      </c>
      <c r="AU18" s="75"/>
      <c r="AV18" s="73"/>
      <c r="AW18" s="116" t="s">
        <v>3313</v>
      </c>
      <c r="AX18" s="62" t="s">
        <v>3246</v>
      </c>
      <c r="AY18" s="117" t="s">
        <v>3247</v>
      </c>
      <c r="AZ18" s="118"/>
      <c r="BA18" s="119" t="s">
        <v>3248</v>
      </c>
      <c r="BB18" s="75"/>
      <c r="BC18" s="116" t="s">
        <v>3169</v>
      </c>
      <c r="BD18" s="62" t="s">
        <v>1487</v>
      </c>
      <c r="BE18" s="117" t="s">
        <v>3267</v>
      </c>
      <c r="BF18" s="118"/>
      <c r="BG18" s="119" t="s">
        <v>3268</v>
      </c>
      <c r="BH18" s="75"/>
      <c r="BI18" s="73"/>
      <c r="BJ18" s="116" t="s">
        <v>3119</v>
      </c>
      <c r="BK18" s="62" t="s">
        <v>3272</v>
      </c>
      <c r="BL18" s="117" t="s">
        <v>3264</v>
      </c>
      <c r="BM18" s="118"/>
      <c r="BN18" s="119" t="s">
        <v>2176</v>
      </c>
      <c r="BO18" s="75"/>
      <c r="BP18" s="73"/>
      <c r="BQ18" s="116" t="s">
        <v>3313</v>
      </c>
      <c r="BR18" s="62" t="s">
        <v>657</v>
      </c>
      <c r="BS18" s="117" t="s">
        <v>3257</v>
      </c>
      <c r="BT18" s="118"/>
      <c r="BU18" s="119" t="s">
        <v>2178</v>
      </c>
      <c r="BV18" s="75"/>
      <c r="BW18" s="73"/>
      <c r="BX18" s="116" t="s">
        <v>3131</v>
      </c>
      <c r="BY18" s="62" t="s">
        <v>2021</v>
      </c>
      <c r="BZ18" s="117" t="s">
        <v>3370</v>
      </c>
      <c r="CA18" s="118"/>
      <c r="CB18" s="119" t="s">
        <v>3216</v>
      </c>
      <c r="CC18" s="75"/>
      <c r="CD18" s="116" t="s">
        <v>3174</v>
      </c>
      <c r="CE18" s="62" t="s">
        <v>1336</v>
      </c>
      <c r="CF18" s="117" t="s">
        <v>3177</v>
      </c>
      <c r="CG18" s="118"/>
      <c r="CH18" s="119" t="s">
        <v>2186</v>
      </c>
      <c r="CI18" s="75"/>
      <c r="CJ18" s="73"/>
      <c r="CK18" s="116" t="s">
        <v>3298</v>
      </c>
      <c r="CL18" s="62" t="s">
        <v>1133</v>
      </c>
      <c r="CM18" s="117" t="s">
        <v>3159</v>
      </c>
      <c r="CN18" s="118"/>
      <c r="CO18" s="119" t="s">
        <v>2259</v>
      </c>
      <c r="CP18" s="75"/>
      <c r="CQ18" s="73"/>
      <c r="CR18" s="116" t="s">
        <v>3131</v>
      </c>
      <c r="CS18" s="62" t="s">
        <v>1194</v>
      </c>
      <c r="CT18" s="117" t="s">
        <v>3342</v>
      </c>
      <c r="CU18" s="118"/>
      <c r="CV18" s="119" t="s">
        <v>2213</v>
      </c>
      <c r="CW18" s="75"/>
      <c r="CX18" s="73"/>
      <c r="CY18" s="116" t="s">
        <v>3313</v>
      </c>
      <c r="CZ18" s="62" t="s">
        <v>1838</v>
      </c>
      <c r="DA18" s="117" t="s">
        <v>3181</v>
      </c>
      <c r="DB18" s="118"/>
      <c r="DC18" s="119" t="s">
        <v>3133</v>
      </c>
      <c r="DD18" s="75"/>
      <c r="DE18" s="116" t="s">
        <v>3131</v>
      </c>
      <c r="DF18" s="62" t="s">
        <v>1847</v>
      </c>
      <c r="DG18" s="117" t="s">
        <v>3136</v>
      </c>
      <c r="DH18" s="118"/>
      <c r="DI18" s="119" t="s">
        <v>3133</v>
      </c>
      <c r="DJ18" s="75"/>
      <c r="DK18" s="73"/>
      <c r="DL18" s="116" t="s">
        <v>3174</v>
      </c>
      <c r="DM18" s="62" t="s">
        <v>738</v>
      </c>
      <c r="DN18" s="117" t="s">
        <v>3302</v>
      </c>
      <c r="DO18" s="118"/>
      <c r="DP18" s="119" t="s">
        <v>2209</v>
      </c>
      <c r="DQ18" s="75"/>
      <c r="DR18" s="73"/>
      <c r="DS18" s="116" t="s">
        <v>3298</v>
      </c>
      <c r="DT18" s="62" t="s">
        <v>738</v>
      </c>
      <c r="DU18" s="117" t="s">
        <v>3302</v>
      </c>
      <c r="DV18" s="118"/>
      <c r="DW18" s="119" t="s">
        <v>2209</v>
      </c>
      <c r="DX18" s="75"/>
      <c r="DY18" s="73"/>
      <c r="DZ18" s="116" t="s">
        <v>3232</v>
      </c>
      <c r="EA18" s="62" t="s">
        <v>878</v>
      </c>
      <c r="EB18" s="117" t="s">
        <v>3358</v>
      </c>
      <c r="EC18" s="118"/>
      <c r="ED18" s="119" t="s">
        <v>2180</v>
      </c>
      <c r="EE18" s="75"/>
    </row>
    <row r="19" spans="1:135" s="64" customFormat="1" ht="15" customHeight="1">
      <c r="A19" s="116" t="s">
        <v>3131</v>
      </c>
      <c r="B19" s="62" t="s">
        <v>3203</v>
      </c>
      <c r="C19" s="117" t="s">
        <v>3204</v>
      </c>
      <c r="D19" s="118"/>
      <c r="E19" s="119" t="s">
        <v>2189</v>
      </c>
      <c r="F19" s="75"/>
      <c r="G19" s="73"/>
      <c r="H19" s="116" t="s">
        <v>3232</v>
      </c>
      <c r="I19" s="62" t="s">
        <v>1318</v>
      </c>
      <c r="J19" s="117" t="s">
        <v>3199</v>
      </c>
      <c r="K19" s="118"/>
      <c r="L19" s="119" t="s">
        <v>2186</v>
      </c>
      <c r="M19" s="75"/>
      <c r="N19" s="73"/>
      <c r="O19" s="116" t="s">
        <v>3126</v>
      </c>
      <c r="P19" s="62" t="s">
        <v>1021</v>
      </c>
      <c r="Q19" s="117" t="s">
        <v>3194</v>
      </c>
      <c r="R19" s="118"/>
      <c r="S19" s="119" t="s">
        <v>2183</v>
      </c>
      <c r="T19" s="75"/>
      <c r="U19" s="73"/>
      <c r="V19" s="116" t="s">
        <v>3174</v>
      </c>
      <c r="W19" s="62" t="s">
        <v>202</v>
      </c>
      <c r="X19" s="117" t="s">
        <v>3209</v>
      </c>
      <c r="Y19" s="118"/>
      <c r="Z19" s="119" t="s">
        <v>2174</v>
      </c>
      <c r="AA19" s="75"/>
      <c r="AB19" s="116" t="s">
        <v>3233</v>
      </c>
      <c r="AC19" s="62" t="s">
        <v>2031</v>
      </c>
      <c r="AD19" s="117" t="s">
        <v>3222</v>
      </c>
      <c r="AE19" s="118"/>
      <c r="AF19" s="119" t="s">
        <v>3234</v>
      </c>
      <c r="AG19" s="75"/>
      <c r="AH19" s="73"/>
      <c r="AI19" s="116" t="s">
        <v>3131</v>
      </c>
      <c r="AJ19" s="62" t="s">
        <v>340</v>
      </c>
      <c r="AK19" s="117" t="s">
        <v>3227</v>
      </c>
      <c r="AL19" s="118"/>
      <c r="AM19" s="119" t="s">
        <v>2176</v>
      </c>
      <c r="AN19" s="75"/>
      <c r="AO19" s="73"/>
      <c r="AP19" s="116" t="s">
        <v>3169</v>
      </c>
      <c r="AQ19" s="62" t="s">
        <v>1327</v>
      </c>
      <c r="AR19" s="117" t="s">
        <v>3229</v>
      </c>
      <c r="AS19" s="118"/>
      <c r="AT19" s="119" t="s">
        <v>2186</v>
      </c>
      <c r="AU19" s="75"/>
      <c r="AV19" s="73"/>
      <c r="AW19" s="116" t="s">
        <v>3313</v>
      </c>
      <c r="AX19" s="62" t="s">
        <v>212</v>
      </c>
      <c r="AY19" s="117" t="s">
        <v>3226</v>
      </c>
      <c r="AZ19" s="118"/>
      <c r="BA19" s="119" t="s">
        <v>3168</v>
      </c>
      <c r="BB19" s="75"/>
      <c r="BC19" s="116" t="s">
        <v>3169</v>
      </c>
      <c r="BD19" s="62" t="s">
        <v>1167</v>
      </c>
      <c r="BE19" s="117" t="s">
        <v>3269</v>
      </c>
      <c r="BF19" s="118"/>
      <c r="BG19" s="119" t="s">
        <v>2213</v>
      </c>
      <c r="BH19" s="75"/>
      <c r="BI19" s="73"/>
      <c r="BJ19" s="116" t="s">
        <v>3233</v>
      </c>
      <c r="BK19" s="62" t="s">
        <v>621</v>
      </c>
      <c r="BL19" s="117" t="s">
        <v>3253</v>
      </c>
      <c r="BM19" s="118"/>
      <c r="BN19" s="119" t="s">
        <v>2178</v>
      </c>
      <c r="BO19" s="75"/>
      <c r="BP19" s="73"/>
      <c r="BQ19" s="116" t="s">
        <v>3313</v>
      </c>
      <c r="BR19" s="62" t="s">
        <v>857</v>
      </c>
      <c r="BS19" s="117" t="s">
        <v>3282</v>
      </c>
      <c r="BT19" s="118"/>
      <c r="BU19" s="119" t="s">
        <v>2180</v>
      </c>
      <c r="BV19" s="75"/>
      <c r="BW19" s="73"/>
      <c r="BX19" s="116" t="s">
        <v>3131</v>
      </c>
      <c r="BY19" s="62" t="s">
        <v>382</v>
      </c>
      <c r="BZ19" s="117" t="s">
        <v>3254</v>
      </c>
      <c r="CA19" s="118"/>
      <c r="CB19" s="119" t="s">
        <v>2176</v>
      </c>
      <c r="CC19" s="75"/>
      <c r="CD19" s="116" t="s">
        <v>3174</v>
      </c>
      <c r="CE19" s="62" t="s">
        <v>1866</v>
      </c>
      <c r="CF19" s="117" t="s">
        <v>3178</v>
      </c>
      <c r="CG19" s="118"/>
      <c r="CH19" s="119" t="s">
        <v>3173</v>
      </c>
      <c r="CI19" s="75"/>
      <c r="CJ19" s="73"/>
      <c r="CK19" s="116" t="s">
        <v>3298</v>
      </c>
      <c r="CL19" s="62" t="s">
        <v>1500</v>
      </c>
      <c r="CM19" s="117" t="s">
        <v>3170</v>
      </c>
      <c r="CN19" s="118"/>
      <c r="CO19" s="119" t="s">
        <v>3171</v>
      </c>
      <c r="CP19" s="75"/>
      <c r="CQ19" s="73"/>
      <c r="CR19" s="116" t="s">
        <v>3131</v>
      </c>
      <c r="CS19" s="62" t="s">
        <v>436</v>
      </c>
      <c r="CT19" s="117" t="s">
        <v>3190</v>
      </c>
      <c r="CU19" s="118"/>
      <c r="CV19" s="119" t="s">
        <v>2176</v>
      </c>
      <c r="CW19" s="75"/>
      <c r="CX19" s="73"/>
      <c r="CY19" s="116" t="s">
        <v>3313</v>
      </c>
      <c r="CZ19" s="62" t="s">
        <v>1277</v>
      </c>
      <c r="DA19" s="117" t="s">
        <v>3345</v>
      </c>
      <c r="DB19" s="118"/>
      <c r="DC19" s="119" t="s">
        <v>2214</v>
      </c>
      <c r="DD19" s="75"/>
      <c r="DE19" s="116" t="s">
        <v>3131</v>
      </c>
      <c r="DF19" s="62" t="s">
        <v>1888</v>
      </c>
      <c r="DG19" s="117" t="s">
        <v>3137</v>
      </c>
      <c r="DH19" s="118"/>
      <c r="DI19" s="119" t="s">
        <v>3138</v>
      </c>
      <c r="DJ19" s="75"/>
      <c r="DK19" s="73"/>
      <c r="DL19" s="116" t="s">
        <v>3174</v>
      </c>
      <c r="DM19" s="62" t="s">
        <v>799</v>
      </c>
      <c r="DN19" s="117" t="s">
        <v>3144</v>
      </c>
      <c r="DO19" s="118"/>
      <c r="DP19" s="119" t="s">
        <v>2179</v>
      </c>
      <c r="DQ19" s="75"/>
      <c r="DR19" s="73"/>
      <c r="DS19" s="116" t="s">
        <v>3298</v>
      </c>
      <c r="DT19" s="62" t="s">
        <v>795</v>
      </c>
      <c r="DU19" s="117" t="s">
        <v>3118</v>
      </c>
      <c r="DV19" s="118"/>
      <c r="DW19" s="119" t="s">
        <v>2179</v>
      </c>
      <c r="DX19" s="75"/>
      <c r="DY19" s="73"/>
      <c r="DZ19" s="116" t="s">
        <v>3232</v>
      </c>
      <c r="EA19" s="62" t="s">
        <v>1651</v>
      </c>
      <c r="EB19" s="117" t="s">
        <v>3305</v>
      </c>
      <c r="EC19" s="118"/>
      <c r="ED19" s="119" t="s">
        <v>3306</v>
      </c>
      <c r="EE19" s="75"/>
    </row>
    <row r="20" spans="1:135" s="64" customFormat="1" ht="15" customHeight="1">
      <c r="A20" s="116" t="s">
        <v>3131</v>
      </c>
      <c r="B20" s="62" t="s">
        <v>561</v>
      </c>
      <c r="C20" s="117" t="s">
        <v>3197</v>
      </c>
      <c r="D20" s="118"/>
      <c r="E20" s="119" t="s">
        <v>3205</v>
      </c>
      <c r="F20" s="75"/>
      <c r="G20" s="73"/>
      <c r="H20" s="116" t="s">
        <v>3332</v>
      </c>
      <c r="I20" s="62" t="s">
        <v>144</v>
      </c>
      <c r="J20" s="117" t="s">
        <v>3209</v>
      </c>
      <c r="K20" s="118"/>
      <c r="L20" s="119" t="s">
        <v>3184</v>
      </c>
      <c r="M20" s="75"/>
      <c r="N20" s="73"/>
      <c r="O20" s="116" t="s">
        <v>3126</v>
      </c>
      <c r="P20" s="62" t="s">
        <v>1457</v>
      </c>
      <c r="Q20" s="117" t="s">
        <v>3214</v>
      </c>
      <c r="R20" s="118"/>
      <c r="S20" s="119" t="s">
        <v>2188</v>
      </c>
      <c r="T20" s="75"/>
      <c r="U20" s="73"/>
      <c r="V20" s="116" t="s">
        <v>3174</v>
      </c>
      <c r="W20" s="62" t="s">
        <v>319</v>
      </c>
      <c r="X20" s="117" t="s">
        <v>3197</v>
      </c>
      <c r="Y20" s="118"/>
      <c r="Z20" s="119" t="s">
        <v>2176</v>
      </c>
      <c r="AA20" s="75"/>
      <c r="AB20" s="116" t="s">
        <v>3233</v>
      </c>
      <c r="AC20" s="62" t="s">
        <v>38</v>
      </c>
      <c r="AD20" s="117" t="s">
        <v>3235</v>
      </c>
      <c r="AE20" s="118"/>
      <c r="AF20" s="119" t="s">
        <v>2199</v>
      </c>
      <c r="AG20" s="75"/>
      <c r="AH20" s="73"/>
      <c r="AI20" s="116" t="s">
        <v>3131</v>
      </c>
      <c r="AJ20" s="62" t="s">
        <v>1327</v>
      </c>
      <c r="AK20" s="117" t="s">
        <v>3229</v>
      </c>
      <c r="AL20" s="118"/>
      <c r="AM20" s="119" t="s">
        <v>2186</v>
      </c>
      <c r="AN20" s="75"/>
      <c r="AO20" s="73"/>
      <c r="AP20" s="116" t="s">
        <v>3169</v>
      </c>
      <c r="AQ20" s="62" t="s">
        <v>2121</v>
      </c>
      <c r="AR20" s="117" t="s">
        <v>3231</v>
      </c>
      <c r="AS20" s="118"/>
      <c r="AT20" s="119" t="s">
        <v>4697</v>
      </c>
      <c r="AU20" s="75"/>
      <c r="AV20" s="73"/>
      <c r="AW20" s="116" t="s">
        <v>3313</v>
      </c>
      <c r="AX20" s="62" t="s">
        <v>582</v>
      </c>
      <c r="AY20" s="117" t="s">
        <v>3237</v>
      </c>
      <c r="AZ20" s="118"/>
      <c r="BA20" s="119" t="s">
        <v>2178</v>
      </c>
      <c r="BB20" s="75"/>
      <c r="BC20" s="116" t="s">
        <v>3169</v>
      </c>
      <c r="BD20" s="62" t="s">
        <v>2060</v>
      </c>
      <c r="BE20" s="117" t="s">
        <v>3270</v>
      </c>
      <c r="BF20" s="118"/>
      <c r="BG20" s="119" t="s">
        <v>2197</v>
      </c>
      <c r="BH20" s="75"/>
      <c r="BI20" s="73"/>
      <c r="BJ20" s="116" t="s">
        <v>3233</v>
      </c>
      <c r="BK20" s="62" t="s">
        <v>385</v>
      </c>
      <c r="BL20" s="117" t="s">
        <v>3254</v>
      </c>
      <c r="BM20" s="118"/>
      <c r="BN20" s="119" t="s">
        <v>2176</v>
      </c>
      <c r="BO20" s="75"/>
      <c r="BP20" s="73"/>
      <c r="BQ20" s="116" t="s">
        <v>3313</v>
      </c>
      <c r="BR20" s="62" t="s">
        <v>654</v>
      </c>
      <c r="BS20" s="117" t="s">
        <v>3257</v>
      </c>
      <c r="BT20" s="118"/>
      <c r="BU20" s="119" t="s">
        <v>2178</v>
      </c>
      <c r="BV20" s="75"/>
      <c r="BW20" s="73"/>
      <c r="BX20" s="116" t="s">
        <v>3131</v>
      </c>
      <c r="BY20" s="62" t="s">
        <v>639</v>
      </c>
      <c r="BZ20" s="117" t="s">
        <v>3257</v>
      </c>
      <c r="CA20" s="118"/>
      <c r="CB20" s="119" t="s">
        <v>2178</v>
      </c>
      <c r="CC20" s="75"/>
      <c r="CD20" s="116" t="s">
        <v>3174</v>
      </c>
      <c r="CE20" s="62" t="s">
        <v>568</v>
      </c>
      <c r="CF20" s="117" t="s">
        <v>3179</v>
      </c>
      <c r="CG20" s="118"/>
      <c r="CH20" s="119" t="s">
        <v>2257</v>
      </c>
      <c r="CI20" s="75"/>
      <c r="CJ20" s="73"/>
      <c r="CK20" s="116" t="s">
        <v>3332</v>
      </c>
      <c r="CL20" s="62" t="s">
        <v>3160</v>
      </c>
      <c r="CM20" s="117" t="s">
        <v>3161</v>
      </c>
      <c r="CN20" s="118"/>
      <c r="CO20" s="119" t="s">
        <v>2230</v>
      </c>
      <c r="CP20" s="75"/>
      <c r="CQ20" s="73"/>
      <c r="CR20" s="116" t="s">
        <v>3131</v>
      </c>
      <c r="CS20" s="62" t="s">
        <v>669</v>
      </c>
      <c r="CT20" s="117" t="s">
        <v>3182</v>
      </c>
      <c r="CU20" s="118"/>
      <c r="CV20" s="119" t="s">
        <v>2178</v>
      </c>
      <c r="CW20" s="75"/>
      <c r="CX20" s="73"/>
      <c r="CY20" s="116" t="s">
        <v>3332</v>
      </c>
      <c r="CZ20" s="62" t="s">
        <v>683</v>
      </c>
      <c r="DA20" s="117" t="s">
        <v>3165</v>
      </c>
      <c r="DB20" s="118"/>
      <c r="DC20" s="119" t="s">
        <v>2178</v>
      </c>
      <c r="DD20" s="75"/>
      <c r="DE20" s="116" t="s">
        <v>3131</v>
      </c>
      <c r="DF20" s="62" t="s">
        <v>1215</v>
      </c>
      <c r="DG20" s="117" t="s">
        <v>3125</v>
      </c>
      <c r="DH20" s="118"/>
      <c r="DI20" s="119" t="s">
        <v>2213</v>
      </c>
      <c r="DJ20" s="75"/>
      <c r="DK20" s="73"/>
      <c r="DL20" s="116" t="s">
        <v>3174</v>
      </c>
      <c r="DM20" s="62" t="s">
        <v>1626</v>
      </c>
      <c r="DN20" s="117" t="s">
        <v>3316</v>
      </c>
      <c r="DO20" s="118"/>
      <c r="DP20" s="119" t="s">
        <v>3124</v>
      </c>
      <c r="DQ20" s="75"/>
      <c r="DR20" s="73"/>
      <c r="DS20" s="116" t="s">
        <v>3298</v>
      </c>
      <c r="DT20" s="62" t="s">
        <v>1899</v>
      </c>
      <c r="DU20" s="117" t="s">
        <v>3134</v>
      </c>
      <c r="DV20" s="118"/>
      <c r="DW20" s="119" t="s">
        <v>3135</v>
      </c>
      <c r="DX20" s="75"/>
      <c r="DY20" s="73"/>
      <c r="DZ20" s="116" t="s">
        <v>3232</v>
      </c>
      <c r="EA20" s="62" t="s">
        <v>1503</v>
      </c>
      <c r="EB20" s="117" t="s">
        <v>3359</v>
      </c>
      <c r="EC20" s="118"/>
      <c r="ED20" s="119" t="s">
        <v>3171</v>
      </c>
      <c r="EE20" s="75"/>
    </row>
    <row r="21" spans="1:135" s="64" customFormat="1" ht="15" customHeight="1">
      <c r="A21" s="116" t="s">
        <v>3131</v>
      </c>
      <c r="B21" s="62" t="s">
        <v>889</v>
      </c>
      <c r="C21" s="117" t="s">
        <v>3194</v>
      </c>
      <c r="D21" s="118"/>
      <c r="E21" s="119" t="s">
        <v>2180</v>
      </c>
      <c r="F21" s="75"/>
      <c r="G21" s="73"/>
      <c r="H21" s="116" t="s">
        <v>3332</v>
      </c>
      <c r="I21" s="62" t="s">
        <v>561</v>
      </c>
      <c r="J21" s="117" t="s">
        <v>3197</v>
      </c>
      <c r="K21" s="118"/>
      <c r="L21" s="119" t="s">
        <v>3205</v>
      </c>
      <c r="M21" s="75"/>
      <c r="N21" s="73"/>
      <c r="O21" s="116" t="s">
        <v>3180</v>
      </c>
      <c r="P21" s="62" t="s">
        <v>144</v>
      </c>
      <c r="Q21" s="117" t="s">
        <v>3209</v>
      </c>
      <c r="R21" s="118"/>
      <c r="S21" s="119" t="s">
        <v>3184</v>
      </c>
      <c r="T21" s="75"/>
      <c r="U21" s="73"/>
      <c r="V21" s="116" t="s">
        <v>3174</v>
      </c>
      <c r="W21" s="62" t="s">
        <v>892</v>
      </c>
      <c r="X21" s="117" t="s">
        <v>3377</v>
      </c>
      <c r="Y21" s="118"/>
      <c r="Z21" s="119" t="s">
        <v>2180</v>
      </c>
      <c r="AA21" s="75"/>
      <c r="AB21" s="116" t="s">
        <v>3180</v>
      </c>
      <c r="AC21" s="62" t="s">
        <v>1745</v>
      </c>
      <c r="AD21" s="117" t="s">
        <v>3236</v>
      </c>
      <c r="AE21" s="118"/>
      <c r="AF21" s="119" t="s">
        <v>2222</v>
      </c>
      <c r="AG21" s="75"/>
      <c r="AH21" s="73"/>
      <c r="AI21" s="116" t="s">
        <v>3131</v>
      </c>
      <c r="AJ21" s="62" t="s">
        <v>1014</v>
      </c>
      <c r="AK21" s="117" t="s">
        <v>3223</v>
      </c>
      <c r="AL21" s="118"/>
      <c r="AM21" s="119" t="s">
        <v>3224</v>
      </c>
      <c r="AN21" s="75"/>
      <c r="AO21" s="73"/>
      <c r="AP21" s="116" t="s">
        <v>3169</v>
      </c>
      <c r="AQ21" s="62" t="s">
        <v>2088</v>
      </c>
      <c r="AR21" s="117" t="s">
        <v>3222</v>
      </c>
      <c r="AS21" s="118"/>
      <c r="AT21" s="119" t="s">
        <v>3193</v>
      </c>
      <c r="AU21" s="75"/>
      <c r="AV21" s="73"/>
      <c r="AW21" s="116" t="s">
        <v>3313</v>
      </c>
      <c r="AX21" s="62" t="s">
        <v>588</v>
      </c>
      <c r="AY21" s="117" t="s">
        <v>3237</v>
      </c>
      <c r="AZ21" s="118"/>
      <c r="BA21" s="119" t="s">
        <v>2178</v>
      </c>
      <c r="BB21" s="75"/>
      <c r="BC21" s="116" t="s">
        <v>3169</v>
      </c>
      <c r="BD21" s="62" t="s">
        <v>2063</v>
      </c>
      <c r="BE21" s="117" t="s">
        <v>3270</v>
      </c>
      <c r="BF21" s="118"/>
      <c r="BG21" s="119" t="s">
        <v>2197</v>
      </c>
      <c r="BH21" s="75"/>
      <c r="BI21" s="73"/>
      <c r="BJ21" s="116" t="s">
        <v>3233</v>
      </c>
      <c r="BK21" s="62" t="s">
        <v>648</v>
      </c>
      <c r="BL21" s="117" t="s">
        <v>3257</v>
      </c>
      <c r="BM21" s="118"/>
      <c r="BN21" s="119" t="s">
        <v>2178</v>
      </c>
      <c r="BO21" s="75"/>
      <c r="BP21" s="73"/>
      <c r="BQ21" s="116" t="s">
        <v>3313</v>
      </c>
      <c r="BR21" s="62" t="s">
        <v>621</v>
      </c>
      <c r="BS21" s="117" t="s">
        <v>3253</v>
      </c>
      <c r="BT21" s="118"/>
      <c r="BU21" s="119" t="s">
        <v>2178</v>
      </c>
      <c r="BV21" s="75"/>
      <c r="BW21" s="73"/>
      <c r="BX21" s="116" t="s">
        <v>3131</v>
      </c>
      <c r="BY21" s="62" t="s">
        <v>294</v>
      </c>
      <c r="BZ21" s="117" t="s">
        <v>3254</v>
      </c>
      <c r="CA21" s="118"/>
      <c r="CB21" s="119" t="s">
        <v>2206</v>
      </c>
      <c r="CC21" s="75"/>
      <c r="CD21" s="116" t="s">
        <v>3180</v>
      </c>
      <c r="CE21" s="62" t="s">
        <v>1879</v>
      </c>
      <c r="CF21" s="117" t="s">
        <v>3172</v>
      </c>
      <c r="CG21" s="118"/>
      <c r="CH21" s="119" t="s">
        <v>3138</v>
      </c>
      <c r="CI21" s="75"/>
      <c r="CJ21" s="73"/>
      <c r="CK21" s="116" t="s">
        <v>3332</v>
      </c>
      <c r="CL21" s="62" t="s">
        <v>430</v>
      </c>
      <c r="CM21" s="117" t="s">
        <v>3158</v>
      </c>
      <c r="CN21" s="118"/>
      <c r="CO21" s="119" t="s">
        <v>2176</v>
      </c>
      <c r="CP21" s="75"/>
      <c r="CQ21" s="73"/>
      <c r="CR21" s="116" t="s">
        <v>3131</v>
      </c>
      <c r="CS21" s="62" t="s">
        <v>3343</v>
      </c>
      <c r="CT21" s="117" t="s">
        <v>3182</v>
      </c>
      <c r="CU21" s="118"/>
      <c r="CV21" s="119" t="s">
        <v>2178</v>
      </c>
      <c r="CW21" s="75"/>
      <c r="CX21" s="73"/>
      <c r="CY21" s="116" t="s">
        <v>3332</v>
      </c>
      <c r="CZ21" s="62" t="s">
        <v>1280</v>
      </c>
      <c r="DA21" s="117" t="s">
        <v>3345</v>
      </c>
      <c r="DB21" s="118"/>
      <c r="DC21" s="119" t="s">
        <v>2214</v>
      </c>
      <c r="DD21" s="75"/>
      <c r="DE21" s="116" t="s">
        <v>3131</v>
      </c>
      <c r="DF21" s="62" t="s">
        <v>1283</v>
      </c>
      <c r="DG21" s="117" t="s">
        <v>3139</v>
      </c>
      <c r="DH21" s="118"/>
      <c r="DI21" s="119" t="s">
        <v>2214</v>
      </c>
      <c r="DJ21" s="75"/>
      <c r="DK21" s="73"/>
      <c r="DL21" s="116" t="s">
        <v>3174</v>
      </c>
      <c r="DM21" s="62" t="s">
        <v>1378</v>
      </c>
      <c r="DN21" s="117" t="s">
        <v>3128</v>
      </c>
      <c r="DO21" s="118"/>
      <c r="DP21" s="119" t="s">
        <v>2275</v>
      </c>
      <c r="DQ21" s="75"/>
      <c r="DR21" s="73"/>
      <c r="DS21" s="116" t="s">
        <v>3298</v>
      </c>
      <c r="DT21" s="62" t="s">
        <v>1841</v>
      </c>
      <c r="DU21" s="117" t="s">
        <v>3132</v>
      </c>
      <c r="DV21" s="118"/>
      <c r="DW21" s="119" t="s">
        <v>3133</v>
      </c>
      <c r="DX21" s="75"/>
      <c r="DY21" s="73"/>
      <c r="DZ21" s="116" t="s">
        <v>3232</v>
      </c>
      <c r="EA21" s="62" t="s">
        <v>872</v>
      </c>
      <c r="EB21" s="117" t="s">
        <v>3355</v>
      </c>
      <c r="EC21" s="118"/>
      <c r="ED21" s="119" t="s">
        <v>2180</v>
      </c>
      <c r="EE21" s="75"/>
    </row>
    <row r="22" spans="1:135" s="64" customFormat="1" ht="15" customHeight="1">
      <c r="A22" s="116" t="s">
        <v>3131</v>
      </c>
      <c r="B22" s="62" t="s">
        <v>1318</v>
      </c>
      <c r="C22" s="117" t="s">
        <v>3199</v>
      </c>
      <c r="D22" s="118"/>
      <c r="E22" s="119" t="s">
        <v>2186</v>
      </c>
      <c r="F22" s="75"/>
      <c r="G22" s="73"/>
      <c r="H22" s="116" t="s">
        <v>3332</v>
      </c>
      <c r="I22" s="62" t="s">
        <v>1907</v>
      </c>
      <c r="J22" s="117" t="s">
        <v>3206</v>
      </c>
      <c r="K22" s="118"/>
      <c r="L22" s="119" t="s">
        <v>2192</v>
      </c>
      <c r="M22" s="75"/>
      <c r="N22" s="73"/>
      <c r="O22" s="116" t="s">
        <v>3180</v>
      </c>
      <c r="P22" s="62" t="s">
        <v>328</v>
      </c>
      <c r="Q22" s="117" t="s">
        <v>3197</v>
      </c>
      <c r="R22" s="118"/>
      <c r="S22" s="119" t="s">
        <v>2176</v>
      </c>
      <c r="T22" s="75"/>
      <c r="U22" s="73"/>
      <c r="V22" s="116" t="s">
        <v>3174</v>
      </c>
      <c r="W22" s="62" t="s">
        <v>919</v>
      </c>
      <c r="X22" s="117" t="s">
        <v>3194</v>
      </c>
      <c r="Y22" s="118"/>
      <c r="Z22" s="119" t="s">
        <v>3335</v>
      </c>
      <c r="AA22" s="75"/>
      <c r="AB22" s="116" t="s">
        <v>3180</v>
      </c>
      <c r="AC22" s="62" t="s">
        <v>717</v>
      </c>
      <c r="AD22" s="117" t="s">
        <v>3237</v>
      </c>
      <c r="AE22" s="118"/>
      <c r="AF22" s="119" t="s">
        <v>2209</v>
      </c>
      <c r="AG22" s="75"/>
      <c r="AH22" s="73"/>
      <c r="AI22" s="116" t="s">
        <v>3131</v>
      </c>
      <c r="AJ22" s="62" t="s">
        <v>1268</v>
      </c>
      <c r="AK22" s="117" t="s">
        <v>3225</v>
      </c>
      <c r="AL22" s="118"/>
      <c r="AM22" s="119" t="s">
        <v>2214</v>
      </c>
      <c r="AN22" s="75"/>
      <c r="AO22" s="73"/>
      <c r="AP22" s="116" t="s">
        <v>3169</v>
      </c>
      <c r="AQ22" s="62" t="s">
        <v>233</v>
      </c>
      <c r="AR22" s="117" t="s">
        <v>3227</v>
      </c>
      <c r="AS22" s="118"/>
      <c r="AT22" s="119" t="s">
        <v>2205</v>
      </c>
      <c r="AU22" s="75"/>
      <c r="AV22" s="73"/>
      <c r="AW22" s="116" t="s">
        <v>3313</v>
      </c>
      <c r="AX22" s="62" t="s">
        <v>285</v>
      </c>
      <c r="AY22" s="117" t="s">
        <v>3227</v>
      </c>
      <c r="AZ22" s="118"/>
      <c r="BA22" s="119" t="s">
        <v>2206</v>
      </c>
      <c r="BB22" s="75"/>
      <c r="BC22" s="116" t="s">
        <v>3169</v>
      </c>
      <c r="BD22" s="62" t="s">
        <v>1429</v>
      </c>
      <c r="BE22" s="117" t="s">
        <v>3267</v>
      </c>
      <c r="BF22" s="118"/>
      <c r="BG22" s="119" t="s">
        <v>3187</v>
      </c>
      <c r="BH22" s="75"/>
      <c r="BI22" s="73"/>
      <c r="BJ22" s="116" t="s">
        <v>3233</v>
      </c>
      <c r="BK22" s="62" t="s">
        <v>394</v>
      </c>
      <c r="BL22" s="117" t="s">
        <v>3254</v>
      </c>
      <c r="BM22" s="118"/>
      <c r="BN22" s="119" t="s">
        <v>2176</v>
      </c>
      <c r="BO22" s="75"/>
      <c r="BP22" s="73"/>
      <c r="BQ22" s="116" t="s">
        <v>3313</v>
      </c>
      <c r="BR22" s="62" t="s">
        <v>636</v>
      </c>
      <c r="BS22" s="117" t="s">
        <v>3257</v>
      </c>
      <c r="BT22" s="118"/>
      <c r="BU22" s="119" t="s">
        <v>2178</v>
      </c>
      <c r="BV22" s="75"/>
      <c r="BW22" s="73"/>
      <c r="BX22" s="116" t="s">
        <v>3131</v>
      </c>
      <c r="BY22" s="62" t="s">
        <v>3371</v>
      </c>
      <c r="BZ22" s="117" t="s">
        <v>3372</v>
      </c>
      <c r="CA22" s="118"/>
      <c r="CB22" s="119" t="s">
        <v>2174</v>
      </c>
      <c r="CC22" s="75"/>
      <c r="CD22" s="116" t="s">
        <v>3180</v>
      </c>
      <c r="CE22" s="62" t="s">
        <v>1838</v>
      </c>
      <c r="CF22" s="117" t="s">
        <v>3181</v>
      </c>
      <c r="CG22" s="118"/>
      <c r="CH22" s="119" t="s">
        <v>3133</v>
      </c>
      <c r="CI22" s="75"/>
      <c r="CJ22" s="73"/>
      <c r="CK22" s="116" t="s">
        <v>3332</v>
      </c>
      <c r="CL22" s="62" t="s">
        <v>1188</v>
      </c>
      <c r="CM22" s="117" t="s">
        <v>3342</v>
      </c>
      <c r="CN22" s="118"/>
      <c r="CO22" s="119" t="s">
        <v>2213</v>
      </c>
      <c r="CP22" s="75"/>
      <c r="CQ22" s="73"/>
      <c r="CR22" s="116" t="s">
        <v>3344</v>
      </c>
      <c r="CS22" s="62" t="s">
        <v>1863</v>
      </c>
      <c r="CT22" s="117" t="s">
        <v>3178</v>
      </c>
      <c r="CU22" s="118"/>
      <c r="CV22" s="119" t="s">
        <v>3173</v>
      </c>
      <c r="CW22" s="75"/>
      <c r="CX22" s="73"/>
      <c r="CY22" s="116" t="s">
        <v>3332</v>
      </c>
      <c r="CZ22" s="62" t="s">
        <v>869</v>
      </c>
      <c r="DA22" s="117" t="s">
        <v>3347</v>
      </c>
      <c r="DB22" s="118"/>
      <c r="DC22" s="119" t="s">
        <v>2180</v>
      </c>
      <c r="DD22" s="75"/>
      <c r="DE22" s="116" t="s">
        <v>3131</v>
      </c>
      <c r="DF22" s="62" t="s">
        <v>1042</v>
      </c>
      <c r="DG22" s="117" t="s">
        <v>3140</v>
      </c>
      <c r="DH22" s="118"/>
      <c r="DI22" s="119" t="s">
        <v>2183</v>
      </c>
      <c r="DJ22" s="75"/>
      <c r="DK22" s="73"/>
      <c r="DL22" s="116" t="s">
        <v>3174</v>
      </c>
      <c r="DM22" s="62" t="s">
        <v>3317</v>
      </c>
      <c r="DN22" s="117" t="s">
        <v>3130</v>
      </c>
      <c r="DO22" s="118"/>
      <c r="DP22" s="119" t="s">
        <v>2183</v>
      </c>
      <c r="DQ22" s="75"/>
      <c r="DR22" s="73"/>
      <c r="DS22" s="116" t="s">
        <v>3298</v>
      </c>
      <c r="DT22" s="62" t="s">
        <v>1231</v>
      </c>
      <c r="DU22" s="117" t="s">
        <v>3130</v>
      </c>
      <c r="DV22" s="118"/>
      <c r="DW22" s="119" t="s">
        <v>2213</v>
      </c>
      <c r="DX22" s="75"/>
      <c r="DY22" s="73"/>
      <c r="DZ22" s="116" t="s">
        <v>3232</v>
      </c>
      <c r="EA22" s="62" t="s">
        <v>1841</v>
      </c>
      <c r="EB22" s="117" t="s">
        <v>3132</v>
      </c>
      <c r="EC22" s="118"/>
      <c r="ED22" s="119" t="s">
        <v>3133</v>
      </c>
      <c r="EE22" s="75"/>
    </row>
    <row r="23" spans="1:135" s="64" customFormat="1" ht="15" customHeight="1">
      <c r="A23" s="116" t="s">
        <v>3131</v>
      </c>
      <c r="B23" s="62" t="s">
        <v>1907</v>
      </c>
      <c r="C23" s="117" t="s">
        <v>3206</v>
      </c>
      <c r="D23" s="118"/>
      <c r="E23" s="119" t="s">
        <v>2192</v>
      </c>
      <c r="F23" s="75"/>
      <c r="G23" s="73"/>
      <c r="H23" s="116" t="s">
        <v>3332</v>
      </c>
      <c r="I23" s="62" t="s">
        <v>3201</v>
      </c>
      <c r="J23" s="117" t="s">
        <v>3202</v>
      </c>
      <c r="K23" s="118"/>
      <c r="L23" s="119" t="s">
        <v>2179</v>
      </c>
      <c r="M23" s="75"/>
      <c r="N23" s="73"/>
      <c r="O23" s="116" t="s">
        <v>3180</v>
      </c>
      <c r="P23" s="62" t="s">
        <v>889</v>
      </c>
      <c r="Q23" s="117" t="s">
        <v>3194</v>
      </c>
      <c r="R23" s="118"/>
      <c r="S23" s="119" t="s">
        <v>2180</v>
      </c>
      <c r="T23" s="75"/>
      <c r="U23" s="73"/>
      <c r="V23" s="116" t="s">
        <v>3174</v>
      </c>
      <c r="W23" s="62" t="s">
        <v>882</v>
      </c>
      <c r="X23" s="117" t="s">
        <v>3334</v>
      </c>
      <c r="Y23" s="118"/>
      <c r="Z23" s="119" t="s">
        <v>2180</v>
      </c>
      <c r="AA23" s="75"/>
      <c r="AB23" s="116" t="s">
        <v>3180</v>
      </c>
      <c r="AC23" s="62" t="s">
        <v>346</v>
      </c>
      <c r="AD23" s="117" t="s">
        <v>3238</v>
      </c>
      <c r="AE23" s="118"/>
      <c r="AF23" s="119" t="s">
        <v>2176</v>
      </c>
      <c r="AG23" s="75"/>
      <c r="AH23" s="73"/>
      <c r="AI23" s="116" t="s">
        <v>3131</v>
      </c>
      <c r="AJ23" s="62" t="s">
        <v>346</v>
      </c>
      <c r="AK23" s="117" t="s">
        <v>3238</v>
      </c>
      <c r="AL23" s="118"/>
      <c r="AM23" s="119" t="s">
        <v>2176</v>
      </c>
      <c r="AN23" s="75"/>
      <c r="AO23" s="73"/>
      <c r="AP23" s="116" t="s">
        <v>3291</v>
      </c>
      <c r="AQ23" s="62" t="s">
        <v>1733</v>
      </c>
      <c r="AR23" s="117" t="s">
        <v>3228</v>
      </c>
      <c r="AS23" s="118"/>
      <c r="AT23" s="119" t="s">
        <v>2222</v>
      </c>
      <c r="AU23" s="75"/>
      <c r="AV23" s="73"/>
      <c r="AW23" s="116" t="s">
        <v>3313</v>
      </c>
      <c r="AX23" s="62" t="s">
        <v>540</v>
      </c>
      <c r="AY23" s="117" t="s">
        <v>3238</v>
      </c>
      <c r="AZ23" s="118"/>
      <c r="BA23" s="119" t="s">
        <v>2207</v>
      </c>
      <c r="BB23" s="75"/>
      <c r="BC23" s="116" t="s">
        <v>3169</v>
      </c>
      <c r="BD23" s="62" t="s">
        <v>1330</v>
      </c>
      <c r="BE23" s="117" t="s">
        <v>3271</v>
      </c>
      <c r="BF23" s="118"/>
      <c r="BG23" s="119" t="s">
        <v>2186</v>
      </c>
      <c r="BH23" s="75"/>
      <c r="BI23" s="73"/>
      <c r="BJ23" s="116" t="s">
        <v>3233</v>
      </c>
      <c r="BK23" s="62" t="s">
        <v>3259</v>
      </c>
      <c r="BL23" s="117" t="s">
        <v>3260</v>
      </c>
      <c r="BM23" s="118"/>
      <c r="BN23" s="119" t="s">
        <v>2230</v>
      </c>
      <c r="BO23" s="75"/>
      <c r="BP23" s="73"/>
      <c r="BQ23" s="116" t="s">
        <v>3313</v>
      </c>
      <c r="BR23" s="62" t="s">
        <v>3272</v>
      </c>
      <c r="BS23" s="117" t="s">
        <v>3264</v>
      </c>
      <c r="BT23" s="118"/>
      <c r="BU23" s="119" t="s">
        <v>2176</v>
      </c>
      <c r="BV23" s="75"/>
      <c r="BW23" s="73"/>
      <c r="BX23" s="116" t="s">
        <v>3131</v>
      </c>
      <c r="BY23" s="62" t="s">
        <v>1109</v>
      </c>
      <c r="BZ23" s="117" t="s">
        <v>3282</v>
      </c>
      <c r="CA23" s="118"/>
      <c r="CB23" s="119" t="s">
        <v>3373</v>
      </c>
      <c r="CC23" s="75"/>
      <c r="CD23" s="116" t="s">
        <v>3180</v>
      </c>
      <c r="CE23" s="62" t="s">
        <v>678</v>
      </c>
      <c r="CF23" s="117" t="s">
        <v>3182</v>
      </c>
      <c r="CG23" s="118"/>
      <c r="CH23" s="119" t="s">
        <v>2178</v>
      </c>
      <c r="CI23" s="75"/>
      <c r="CJ23" s="73"/>
      <c r="CK23" s="116" t="s">
        <v>3332</v>
      </c>
      <c r="CL23" s="62" t="s">
        <v>1885</v>
      </c>
      <c r="CM23" s="117" t="s">
        <v>3178</v>
      </c>
      <c r="CN23" s="118"/>
      <c r="CO23" s="119" t="s">
        <v>3138</v>
      </c>
      <c r="CP23" s="75"/>
      <c r="CQ23" s="73"/>
      <c r="CR23" s="116" t="s">
        <v>3344</v>
      </c>
      <c r="CS23" s="62" t="s">
        <v>689</v>
      </c>
      <c r="CT23" s="117" t="s">
        <v>3165</v>
      </c>
      <c r="CU23" s="118"/>
      <c r="CV23" s="119" t="s">
        <v>2178</v>
      </c>
      <c r="CW23" s="75"/>
      <c r="CX23" s="73"/>
      <c r="CY23" s="116" t="s">
        <v>3332</v>
      </c>
      <c r="CZ23" s="62" t="s">
        <v>1188</v>
      </c>
      <c r="DA23" s="117" t="s">
        <v>3342</v>
      </c>
      <c r="DB23" s="118"/>
      <c r="DC23" s="119" t="s">
        <v>2213</v>
      </c>
      <c r="DD23" s="75"/>
      <c r="DE23" s="116" t="s">
        <v>3131</v>
      </c>
      <c r="DF23" s="62" t="s">
        <v>1821</v>
      </c>
      <c r="DG23" s="117" t="s">
        <v>3141</v>
      </c>
      <c r="DH23" s="118"/>
      <c r="DI23" s="119" t="s">
        <v>2286</v>
      </c>
      <c r="DJ23" s="75"/>
      <c r="DK23" s="73"/>
      <c r="DL23" s="116" t="s">
        <v>3174</v>
      </c>
      <c r="DM23" s="62" t="s">
        <v>698</v>
      </c>
      <c r="DN23" s="117" t="s">
        <v>3118</v>
      </c>
      <c r="DO23" s="118"/>
      <c r="DP23" s="119" t="s">
        <v>2178</v>
      </c>
      <c r="DQ23" s="75"/>
      <c r="DR23" s="73"/>
      <c r="DS23" s="116" t="s">
        <v>3298</v>
      </c>
      <c r="DT23" s="62" t="s">
        <v>1009</v>
      </c>
      <c r="DU23" s="117" t="s">
        <v>3152</v>
      </c>
      <c r="DV23" s="118"/>
      <c r="DW23" s="119" t="s">
        <v>2269</v>
      </c>
      <c r="DX23" s="75"/>
      <c r="DY23" s="73"/>
      <c r="DZ23" s="116" t="s">
        <v>3232</v>
      </c>
      <c r="EA23" s="62" t="s">
        <v>169</v>
      </c>
      <c r="EB23" s="117" t="s">
        <v>3360</v>
      </c>
      <c r="EC23" s="118"/>
      <c r="ED23" s="119" t="s">
        <v>3146</v>
      </c>
      <c r="EE23" s="75"/>
    </row>
    <row r="24" spans="1:135" s="64" customFormat="1" ht="15" customHeight="1">
      <c r="A24" s="116" t="s">
        <v>3131</v>
      </c>
      <c r="B24" s="62" t="s">
        <v>3207</v>
      </c>
      <c r="C24" s="117" t="s">
        <v>3208</v>
      </c>
      <c r="D24" s="118"/>
      <c r="E24" s="119" t="s">
        <v>2200</v>
      </c>
      <c r="F24" s="75"/>
      <c r="G24" s="73"/>
      <c r="H24" s="116" t="s">
        <v>3332</v>
      </c>
      <c r="I24" s="62" t="s">
        <v>331</v>
      </c>
      <c r="J24" s="117" t="s">
        <v>3197</v>
      </c>
      <c r="K24" s="118"/>
      <c r="L24" s="119" t="s">
        <v>2176</v>
      </c>
      <c r="M24" s="75"/>
      <c r="N24" s="73"/>
      <c r="O24" s="116" t="s">
        <v>3180</v>
      </c>
      <c r="P24" s="62" t="s">
        <v>978</v>
      </c>
      <c r="Q24" s="117" t="s">
        <v>3194</v>
      </c>
      <c r="R24" s="118"/>
      <c r="S24" s="119" t="s">
        <v>2182</v>
      </c>
      <c r="T24" s="75"/>
      <c r="U24" s="73"/>
      <c r="V24" s="116" t="s">
        <v>3174</v>
      </c>
      <c r="W24" s="62" t="s">
        <v>3217</v>
      </c>
      <c r="X24" s="117" t="s">
        <v>3194</v>
      </c>
      <c r="Y24" s="118"/>
      <c r="Z24" s="119" t="s">
        <v>2182</v>
      </c>
      <c r="AA24" s="75"/>
      <c r="AB24" s="116" t="s">
        <v>3180</v>
      </c>
      <c r="AC24" s="62" t="s">
        <v>1268</v>
      </c>
      <c r="AD24" s="117" t="s">
        <v>3225</v>
      </c>
      <c r="AE24" s="118"/>
      <c r="AF24" s="119" t="s">
        <v>2214</v>
      </c>
      <c r="AG24" s="75"/>
      <c r="AH24" s="73"/>
      <c r="AI24" s="116" t="s">
        <v>3131</v>
      </c>
      <c r="AJ24" s="62" t="s">
        <v>717</v>
      </c>
      <c r="AK24" s="117" t="s">
        <v>3237</v>
      </c>
      <c r="AL24" s="118"/>
      <c r="AM24" s="119" t="s">
        <v>2209</v>
      </c>
      <c r="AN24" s="75"/>
      <c r="AO24" s="73"/>
      <c r="AP24" s="116" t="s">
        <v>3291</v>
      </c>
      <c r="AQ24" s="62" t="s">
        <v>713</v>
      </c>
      <c r="AR24" s="117" t="s">
        <v>3230</v>
      </c>
      <c r="AS24" s="118"/>
      <c r="AT24" s="119" t="s">
        <v>2208</v>
      </c>
      <c r="AU24" s="75"/>
      <c r="AV24" s="73"/>
      <c r="AW24" s="116" t="s">
        <v>3313</v>
      </c>
      <c r="AX24" s="62" t="s">
        <v>996</v>
      </c>
      <c r="AY24" s="117" t="s">
        <v>3249</v>
      </c>
      <c r="AZ24" s="118"/>
      <c r="BA24" s="119" t="s">
        <v>2182</v>
      </c>
      <c r="BB24" s="75"/>
      <c r="BC24" s="116" t="s">
        <v>3169</v>
      </c>
      <c r="BD24" s="62" t="s">
        <v>297</v>
      </c>
      <c r="BE24" s="117" t="s">
        <v>3264</v>
      </c>
      <c r="BF24" s="118"/>
      <c r="BG24" s="119" t="s">
        <v>2206</v>
      </c>
      <c r="BH24" s="75"/>
      <c r="BI24" s="73"/>
      <c r="BJ24" s="116" t="s">
        <v>3233</v>
      </c>
      <c r="BK24" s="62" t="s">
        <v>3261</v>
      </c>
      <c r="BL24" s="117" t="s">
        <v>3257</v>
      </c>
      <c r="BM24" s="118"/>
      <c r="BN24" s="119" t="s">
        <v>2179</v>
      </c>
      <c r="BO24" s="75"/>
      <c r="BP24" s="73"/>
      <c r="BQ24" s="116" t="s">
        <v>3313</v>
      </c>
      <c r="BR24" s="62" t="s">
        <v>388</v>
      </c>
      <c r="BS24" s="117" t="s">
        <v>3254</v>
      </c>
      <c r="BT24" s="118"/>
      <c r="BU24" s="119" t="s">
        <v>2176</v>
      </c>
      <c r="BV24" s="75"/>
      <c r="BW24" s="73"/>
      <c r="BX24" s="116" t="s">
        <v>3131</v>
      </c>
      <c r="BY24" s="62" t="s">
        <v>388</v>
      </c>
      <c r="BZ24" s="117" t="s">
        <v>3254</v>
      </c>
      <c r="CA24" s="118"/>
      <c r="CB24" s="119" t="s">
        <v>2176</v>
      </c>
      <c r="CC24" s="75"/>
      <c r="CD24" s="116" t="s">
        <v>3180</v>
      </c>
      <c r="CE24" s="62" t="s">
        <v>15</v>
      </c>
      <c r="CF24" s="117" t="s">
        <v>3183</v>
      </c>
      <c r="CG24" s="118"/>
      <c r="CH24" s="119" t="s">
        <v>2253</v>
      </c>
      <c r="CI24" s="75"/>
      <c r="CJ24" s="73"/>
      <c r="CK24" s="116" t="s">
        <v>3332</v>
      </c>
      <c r="CL24" s="62" t="s">
        <v>869</v>
      </c>
      <c r="CM24" s="117" t="s">
        <v>3347</v>
      </c>
      <c r="CN24" s="118"/>
      <c r="CO24" s="119" t="s">
        <v>2180</v>
      </c>
      <c r="CP24" s="75"/>
      <c r="CQ24" s="73"/>
      <c r="CR24" s="116" t="s">
        <v>3318</v>
      </c>
      <c r="CS24" s="62" t="s">
        <v>1280</v>
      </c>
      <c r="CT24" s="117" t="s">
        <v>3345</v>
      </c>
      <c r="CU24" s="118"/>
      <c r="CV24" s="119" t="s">
        <v>2214</v>
      </c>
      <c r="CW24" s="75"/>
      <c r="CX24" s="73"/>
      <c r="CY24" s="116" t="s">
        <v>3332</v>
      </c>
      <c r="CZ24" s="62" t="s">
        <v>192</v>
      </c>
      <c r="DA24" s="117" t="s">
        <v>3166</v>
      </c>
      <c r="DB24" s="118"/>
      <c r="DC24" s="119" t="s">
        <v>2174</v>
      </c>
      <c r="DD24" s="75"/>
      <c r="DE24" s="116" t="s">
        <v>3131</v>
      </c>
      <c r="DF24" s="62" t="s">
        <v>1201</v>
      </c>
      <c r="DG24" s="117" t="s">
        <v>3142</v>
      </c>
      <c r="DH24" s="118"/>
      <c r="DI24" s="119" t="s">
        <v>2213</v>
      </c>
      <c r="DJ24" s="75"/>
      <c r="DK24" s="73"/>
      <c r="DL24" s="116" t="s">
        <v>3318</v>
      </c>
      <c r="DM24" s="62" t="s">
        <v>1622</v>
      </c>
      <c r="DN24" s="117" t="s">
        <v>3123</v>
      </c>
      <c r="DO24" s="118"/>
      <c r="DP24" s="119" t="s">
        <v>3124</v>
      </c>
      <c r="DQ24" s="75"/>
      <c r="DR24" s="73"/>
      <c r="DS24" s="116" t="s">
        <v>3298</v>
      </c>
      <c r="DT24" s="62" t="s">
        <v>1209</v>
      </c>
      <c r="DU24" s="117" t="s">
        <v>3140</v>
      </c>
      <c r="DV24" s="118"/>
      <c r="DW24" s="119" t="s">
        <v>2213</v>
      </c>
      <c r="DX24" s="75"/>
      <c r="DY24" s="73"/>
      <c r="DZ24" s="116" t="s">
        <v>3232</v>
      </c>
      <c r="EA24" s="62" t="s">
        <v>702</v>
      </c>
      <c r="EB24" s="117" t="s">
        <v>3295</v>
      </c>
      <c r="EC24" s="118"/>
      <c r="ED24" s="119" t="s">
        <v>2178</v>
      </c>
      <c r="EE24" s="75"/>
    </row>
    <row r="25" spans="1:135" s="64" customFormat="1" ht="15" customHeight="1">
      <c r="A25" s="116" t="s">
        <v>3131</v>
      </c>
      <c r="B25" s="62" t="s">
        <v>202</v>
      </c>
      <c r="C25" s="117" t="s">
        <v>3209</v>
      </c>
      <c r="D25" s="118"/>
      <c r="E25" s="119" t="s">
        <v>2174</v>
      </c>
      <c r="F25" s="75"/>
      <c r="G25" s="73"/>
      <c r="H25" s="116" t="s">
        <v>3332</v>
      </c>
      <c r="I25" s="62" t="s">
        <v>328</v>
      </c>
      <c r="J25" s="117" t="s">
        <v>3197</v>
      </c>
      <c r="K25" s="118"/>
      <c r="L25" s="119" t="s">
        <v>2176</v>
      </c>
      <c r="M25" s="75"/>
      <c r="N25" s="73"/>
      <c r="O25" s="116" t="s">
        <v>3303</v>
      </c>
      <c r="P25" s="62" t="s">
        <v>1420</v>
      </c>
      <c r="Q25" s="117" t="s">
        <v>3214</v>
      </c>
      <c r="R25" s="118"/>
      <c r="S25" s="119" t="s">
        <v>3187</v>
      </c>
      <c r="T25" s="75"/>
      <c r="U25" s="73"/>
      <c r="V25" s="116" t="s">
        <v>3174</v>
      </c>
      <c r="W25" s="62" t="s">
        <v>1967</v>
      </c>
      <c r="X25" s="117" t="s">
        <v>3378</v>
      </c>
      <c r="Y25" s="118"/>
      <c r="Z25" s="119" t="s">
        <v>2194</v>
      </c>
      <c r="AA25" s="75"/>
      <c r="AB25" s="116" t="s">
        <v>3180</v>
      </c>
      <c r="AC25" s="62" t="s">
        <v>1804</v>
      </c>
      <c r="AD25" s="117" t="s">
        <v>3239</v>
      </c>
      <c r="AE25" s="118"/>
      <c r="AF25" s="119" t="s">
        <v>3240</v>
      </c>
      <c r="AG25" s="75"/>
      <c r="AH25" s="73"/>
      <c r="AI25" s="116" t="s">
        <v>3131</v>
      </c>
      <c r="AJ25" s="62" t="s">
        <v>1033</v>
      </c>
      <c r="AK25" s="117" t="s">
        <v>3223</v>
      </c>
      <c r="AL25" s="118"/>
      <c r="AM25" s="119" t="s">
        <v>2183</v>
      </c>
      <c r="AN25" s="75"/>
      <c r="AO25" s="73"/>
      <c r="AP25" s="116" t="s">
        <v>3291</v>
      </c>
      <c r="AQ25" s="62" t="s">
        <v>717</v>
      </c>
      <c r="AR25" s="117" t="s">
        <v>3237</v>
      </c>
      <c r="AS25" s="118"/>
      <c r="AT25" s="119" t="s">
        <v>2209</v>
      </c>
      <c r="AU25" s="75"/>
      <c r="AV25" s="73"/>
      <c r="AW25" s="116" t="s">
        <v>3313</v>
      </c>
      <c r="AX25" s="62" t="s">
        <v>987</v>
      </c>
      <c r="AY25" s="117" t="s">
        <v>3249</v>
      </c>
      <c r="AZ25" s="118"/>
      <c r="BA25" s="119" t="s">
        <v>2182</v>
      </c>
      <c r="BB25" s="75"/>
      <c r="BC25" s="116" t="s">
        <v>3169</v>
      </c>
      <c r="BD25" s="62" t="s">
        <v>3272</v>
      </c>
      <c r="BE25" s="117" t="s">
        <v>3264</v>
      </c>
      <c r="BF25" s="118"/>
      <c r="BG25" s="119" t="s">
        <v>2176</v>
      </c>
      <c r="BH25" s="75"/>
      <c r="BI25" s="73"/>
      <c r="BJ25" s="116" t="s">
        <v>3233</v>
      </c>
      <c r="BK25" s="62" t="s">
        <v>90</v>
      </c>
      <c r="BL25" s="117" t="s">
        <v>3275</v>
      </c>
      <c r="BM25" s="118"/>
      <c r="BN25" s="119" t="s">
        <v>2229</v>
      </c>
      <c r="BO25" s="75"/>
      <c r="BP25" s="73"/>
      <c r="BQ25" s="116" t="s">
        <v>3313</v>
      </c>
      <c r="BR25" s="62" t="s">
        <v>612</v>
      </c>
      <c r="BS25" s="117" t="s">
        <v>3253</v>
      </c>
      <c r="BT25" s="118"/>
      <c r="BU25" s="119" t="s">
        <v>2178</v>
      </c>
      <c r="BV25" s="75"/>
      <c r="BW25" s="73"/>
      <c r="BX25" s="116" t="s">
        <v>3131</v>
      </c>
      <c r="BY25" s="62" t="s">
        <v>1490</v>
      </c>
      <c r="BZ25" s="117" t="s">
        <v>3337</v>
      </c>
      <c r="CA25" s="118"/>
      <c r="CB25" s="119" t="s">
        <v>3268</v>
      </c>
      <c r="CC25" s="75"/>
      <c r="CD25" s="116" t="s">
        <v>3180</v>
      </c>
      <c r="CE25" s="62" t="s">
        <v>148</v>
      </c>
      <c r="CF25" s="117" t="s">
        <v>3166</v>
      </c>
      <c r="CG25" s="118"/>
      <c r="CH25" s="119" t="s">
        <v>3184</v>
      </c>
      <c r="CI25" s="75"/>
      <c r="CJ25" s="73"/>
      <c r="CK25" s="116" t="s">
        <v>3332</v>
      </c>
      <c r="CL25" s="62" t="s">
        <v>1075</v>
      </c>
      <c r="CM25" s="117" t="s">
        <v>3347</v>
      </c>
      <c r="CN25" s="118"/>
      <c r="CO25" s="119" t="s">
        <v>2183</v>
      </c>
      <c r="CP25" s="75"/>
      <c r="CQ25" s="73"/>
      <c r="CR25" s="116" t="s">
        <v>3318</v>
      </c>
      <c r="CS25" s="62" t="s">
        <v>723</v>
      </c>
      <c r="CT25" s="117" t="s">
        <v>3182</v>
      </c>
      <c r="CU25" s="118"/>
      <c r="CV25" s="119" t="s">
        <v>2209</v>
      </c>
      <c r="CW25" s="75"/>
      <c r="CX25" s="73"/>
      <c r="CY25" s="116" t="s">
        <v>3303</v>
      </c>
      <c r="CZ25" s="62" t="s">
        <v>189</v>
      </c>
      <c r="DA25" s="117" t="s">
        <v>3166</v>
      </c>
      <c r="DB25" s="118"/>
      <c r="DC25" s="119" t="s">
        <v>2174</v>
      </c>
      <c r="DD25" s="75"/>
      <c r="DE25" s="116" t="s">
        <v>3131</v>
      </c>
      <c r="DF25" s="62" t="s">
        <v>932</v>
      </c>
      <c r="DG25" s="117" t="s">
        <v>3143</v>
      </c>
      <c r="DH25" s="118"/>
      <c r="DI25" s="119" t="s">
        <v>2258</v>
      </c>
      <c r="DJ25" s="75"/>
      <c r="DK25" s="73"/>
      <c r="DL25" s="116" t="s">
        <v>3318</v>
      </c>
      <c r="DM25" s="62" t="s">
        <v>1869</v>
      </c>
      <c r="DN25" s="117" t="s">
        <v>3297</v>
      </c>
      <c r="DO25" s="118"/>
      <c r="DP25" s="119" t="s">
        <v>3173</v>
      </c>
      <c r="DQ25" s="75"/>
      <c r="DR25" s="73"/>
      <c r="DS25" s="116" t="s">
        <v>3303</v>
      </c>
      <c r="DT25" s="62" t="s">
        <v>22</v>
      </c>
      <c r="DU25" s="117" t="s">
        <v>3121</v>
      </c>
      <c r="DV25" s="118"/>
      <c r="DW25" s="119" t="s">
        <v>2253</v>
      </c>
      <c r="DX25" s="75"/>
      <c r="DY25" s="73"/>
      <c r="DZ25" s="116" t="s">
        <v>3232</v>
      </c>
      <c r="EA25" s="62" t="s">
        <v>98</v>
      </c>
      <c r="EB25" s="117" t="s">
        <v>3361</v>
      </c>
      <c r="EC25" s="118"/>
      <c r="ED25" s="119" t="s">
        <v>2265</v>
      </c>
      <c r="EE25" s="75"/>
    </row>
    <row r="26" spans="1:135" s="64" customFormat="1" ht="15" customHeight="1">
      <c r="A26" s="116" t="s">
        <v>3131</v>
      </c>
      <c r="B26" s="62" t="s">
        <v>325</v>
      </c>
      <c r="C26" s="117" t="s">
        <v>3197</v>
      </c>
      <c r="D26" s="118"/>
      <c r="E26" s="119" t="s">
        <v>2176</v>
      </c>
      <c r="F26" s="75"/>
      <c r="G26" s="73"/>
      <c r="H26" s="116" t="s">
        <v>3332</v>
      </c>
      <c r="I26" s="62" t="s">
        <v>839</v>
      </c>
      <c r="J26" s="117" t="s">
        <v>3194</v>
      </c>
      <c r="K26" s="118"/>
      <c r="L26" s="119" t="s">
        <v>2180</v>
      </c>
      <c r="M26" s="75"/>
      <c r="N26" s="73"/>
      <c r="O26" s="116" t="s">
        <v>3303</v>
      </c>
      <c r="P26" s="62" t="s">
        <v>1302</v>
      </c>
      <c r="Q26" s="117" t="s">
        <v>3199</v>
      </c>
      <c r="R26" s="118"/>
      <c r="S26" s="119" t="s">
        <v>2185</v>
      </c>
      <c r="T26" s="75"/>
      <c r="U26" s="73"/>
      <c r="V26" s="116" t="s">
        <v>3174</v>
      </c>
      <c r="W26" s="62" t="s">
        <v>1018</v>
      </c>
      <c r="X26" s="117" t="s">
        <v>3194</v>
      </c>
      <c r="Y26" s="118"/>
      <c r="Z26" s="119" t="s">
        <v>2183</v>
      </c>
      <c r="AA26" s="75"/>
      <c r="AB26" s="116" t="s">
        <v>3180</v>
      </c>
      <c r="AC26" s="62" t="s">
        <v>3241</v>
      </c>
      <c r="AD26" s="117" t="s">
        <v>3242</v>
      </c>
      <c r="AE26" s="118"/>
      <c r="AF26" s="119" t="s">
        <v>3216</v>
      </c>
      <c r="AG26" s="75"/>
      <c r="AH26" s="73"/>
      <c r="AI26" s="116" t="s">
        <v>3131</v>
      </c>
      <c r="AJ26" s="62" t="s">
        <v>1926</v>
      </c>
      <c r="AK26" s="117" t="s">
        <v>3353</v>
      </c>
      <c r="AL26" s="118"/>
      <c r="AM26" s="119" t="s">
        <v>2192</v>
      </c>
      <c r="AN26" s="75"/>
      <c r="AO26" s="73"/>
      <c r="AP26" s="116" t="s">
        <v>3291</v>
      </c>
      <c r="AQ26" s="62" t="s">
        <v>987</v>
      </c>
      <c r="AR26" s="117" t="s">
        <v>3249</v>
      </c>
      <c r="AS26" s="118"/>
      <c r="AT26" s="119" t="s">
        <v>2182</v>
      </c>
      <c r="AU26" s="75"/>
      <c r="AV26" s="73"/>
      <c r="AW26" s="116" t="s">
        <v>3313</v>
      </c>
      <c r="AX26" s="62" t="s">
        <v>1024</v>
      </c>
      <c r="AY26" s="117" t="s">
        <v>3223</v>
      </c>
      <c r="AZ26" s="118"/>
      <c r="BA26" s="119" t="s">
        <v>2183</v>
      </c>
      <c r="BB26" s="75"/>
      <c r="BC26" s="116" t="s">
        <v>3169</v>
      </c>
      <c r="BD26" s="62" t="s">
        <v>1722</v>
      </c>
      <c r="BE26" s="117" t="s">
        <v>3273</v>
      </c>
      <c r="BF26" s="118"/>
      <c r="BG26" s="119" t="s">
        <v>2221</v>
      </c>
      <c r="BH26" s="75"/>
      <c r="BI26" s="73"/>
      <c r="BJ26" s="116" t="s">
        <v>3233</v>
      </c>
      <c r="BK26" s="62" t="s">
        <v>564</v>
      </c>
      <c r="BL26" s="117" t="s">
        <v>3264</v>
      </c>
      <c r="BM26" s="118"/>
      <c r="BN26" s="119" t="s">
        <v>3205</v>
      </c>
      <c r="BO26" s="75"/>
      <c r="BP26" s="73"/>
      <c r="BQ26" s="116" t="s">
        <v>3313</v>
      </c>
      <c r="BR26" s="62" t="s">
        <v>3338</v>
      </c>
      <c r="BS26" s="117" t="s">
        <v>3257</v>
      </c>
      <c r="BT26" s="118"/>
      <c r="BU26" s="119" t="s">
        <v>2178</v>
      </c>
      <c r="BV26" s="75"/>
      <c r="BW26" s="73"/>
      <c r="BX26" s="116" t="s">
        <v>3131</v>
      </c>
      <c r="BY26" s="62" t="s">
        <v>1939</v>
      </c>
      <c r="BZ26" s="117" t="s">
        <v>3374</v>
      </c>
      <c r="CA26" s="118"/>
      <c r="CB26" s="119" t="s">
        <v>3293</v>
      </c>
      <c r="CC26" s="75"/>
      <c r="CD26" s="116" t="s">
        <v>3180</v>
      </c>
      <c r="CE26" s="62" t="s">
        <v>27</v>
      </c>
      <c r="CF26" s="117" t="s">
        <v>3185</v>
      </c>
      <c r="CG26" s="118"/>
      <c r="CH26" s="119" t="s">
        <v>2253</v>
      </c>
      <c r="CI26" s="75"/>
      <c r="CJ26" s="73"/>
      <c r="CK26" s="116" t="s">
        <v>3332</v>
      </c>
      <c r="CL26" s="62" t="s">
        <v>683</v>
      </c>
      <c r="CM26" s="117" t="s">
        <v>3165</v>
      </c>
      <c r="CN26" s="118"/>
      <c r="CO26" s="119" t="s">
        <v>2178</v>
      </c>
      <c r="CP26" s="75"/>
      <c r="CQ26" s="73"/>
      <c r="CR26" s="116" t="s">
        <v>3346</v>
      </c>
      <c r="CS26" s="62" t="s">
        <v>866</v>
      </c>
      <c r="CT26" s="117" t="s">
        <v>3347</v>
      </c>
      <c r="CU26" s="118"/>
      <c r="CV26" s="119" t="s">
        <v>2180</v>
      </c>
      <c r="CW26" s="75"/>
      <c r="CX26" s="73"/>
      <c r="CY26" s="116" t="s">
        <v>3303</v>
      </c>
      <c r="CZ26" s="62" t="s">
        <v>159</v>
      </c>
      <c r="DA26" s="117" t="s">
        <v>3166</v>
      </c>
      <c r="DB26" s="118"/>
      <c r="DC26" s="119" t="s">
        <v>3146</v>
      </c>
      <c r="DD26" s="75"/>
      <c r="DE26" s="116" t="s">
        <v>3131</v>
      </c>
      <c r="DF26" s="62" t="s">
        <v>799</v>
      </c>
      <c r="DG26" s="117" t="s">
        <v>3144</v>
      </c>
      <c r="DH26" s="118"/>
      <c r="DI26" s="119" t="s">
        <v>2179</v>
      </c>
      <c r="DJ26" s="75"/>
      <c r="DK26" s="73"/>
      <c r="DL26" s="116" t="s">
        <v>3318</v>
      </c>
      <c r="DM26" s="62" t="s">
        <v>1045</v>
      </c>
      <c r="DN26" s="117" t="s">
        <v>3319</v>
      </c>
      <c r="DO26" s="118"/>
      <c r="DP26" s="119" t="s">
        <v>2183</v>
      </c>
      <c r="DQ26" s="75"/>
      <c r="DR26" s="73"/>
      <c r="DS26" s="116" t="s">
        <v>3303</v>
      </c>
      <c r="DT26" s="62" t="s">
        <v>805</v>
      </c>
      <c r="DU26" s="117" t="s">
        <v>3304</v>
      </c>
      <c r="DV26" s="118"/>
      <c r="DW26" s="119" t="s">
        <v>2179</v>
      </c>
      <c r="DX26" s="75"/>
      <c r="DY26" s="73"/>
      <c r="DZ26" s="116" t="s">
        <v>3232</v>
      </c>
      <c r="EA26" s="62" t="s">
        <v>483</v>
      </c>
      <c r="EB26" s="117" t="s">
        <v>3301</v>
      </c>
      <c r="EC26" s="118"/>
      <c r="ED26" s="119" t="s">
        <v>2176</v>
      </c>
      <c r="EE26" s="75"/>
    </row>
    <row r="27" spans="1:135" s="64" customFormat="1" ht="15" customHeight="1">
      <c r="A27" s="116" t="s">
        <v>3131</v>
      </c>
      <c r="B27" s="62" t="s">
        <v>3210</v>
      </c>
      <c r="C27" s="117" t="s">
        <v>3211</v>
      </c>
      <c r="D27" s="118"/>
      <c r="E27" s="119" t="s">
        <v>2200</v>
      </c>
      <c r="F27" s="75"/>
      <c r="G27" s="73"/>
      <c r="H27" s="116" t="s">
        <v>3332</v>
      </c>
      <c r="I27" s="62" t="s">
        <v>1302</v>
      </c>
      <c r="J27" s="117" t="s">
        <v>3199</v>
      </c>
      <c r="K27" s="118"/>
      <c r="L27" s="119" t="s">
        <v>2185</v>
      </c>
      <c r="M27" s="75"/>
      <c r="N27" s="73"/>
      <c r="O27" s="116" t="s">
        <v>3303</v>
      </c>
      <c r="P27" s="62" t="s">
        <v>1049</v>
      </c>
      <c r="Q27" s="117" t="s">
        <v>3194</v>
      </c>
      <c r="R27" s="118"/>
      <c r="S27" s="119" t="s">
        <v>2183</v>
      </c>
      <c r="T27" s="75"/>
      <c r="U27" s="73"/>
      <c r="V27" s="116" t="s">
        <v>3174</v>
      </c>
      <c r="W27" s="62" t="s">
        <v>1021</v>
      </c>
      <c r="X27" s="117" t="s">
        <v>3194</v>
      </c>
      <c r="Y27" s="118"/>
      <c r="Z27" s="119" t="s">
        <v>2183</v>
      </c>
      <c r="AA27" s="75"/>
      <c r="AB27" s="116" t="s">
        <v>3180</v>
      </c>
      <c r="AC27" s="62" t="s">
        <v>1913</v>
      </c>
      <c r="AD27" s="117" t="s">
        <v>3243</v>
      </c>
      <c r="AE27" s="118"/>
      <c r="AF27" s="119" t="s">
        <v>2192</v>
      </c>
      <c r="AG27" s="75"/>
      <c r="AH27" s="73"/>
      <c r="AI27" s="116" t="s">
        <v>3131</v>
      </c>
      <c r="AJ27" s="62" t="s">
        <v>3246</v>
      </c>
      <c r="AK27" s="117" t="s">
        <v>3247</v>
      </c>
      <c r="AL27" s="118"/>
      <c r="AM27" s="119" t="s">
        <v>3248</v>
      </c>
      <c r="AN27" s="75"/>
      <c r="AO27" s="73"/>
      <c r="AP27" s="116" t="s">
        <v>3291</v>
      </c>
      <c r="AQ27" s="62" t="s">
        <v>851</v>
      </c>
      <c r="AR27" s="117" t="s">
        <v>3223</v>
      </c>
      <c r="AS27" s="118"/>
      <c r="AT27" s="119" t="s">
        <v>2180</v>
      </c>
      <c r="AU27" s="75"/>
      <c r="AV27" s="73"/>
      <c r="AW27" s="116" t="s">
        <v>3313</v>
      </c>
      <c r="AX27" s="62" t="s">
        <v>1936</v>
      </c>
      <c r="AY27" s="117" t="s">
        <v>3292</v>
      </c>
      <c r="AZ27" s="118"/>
      <c r="BA27" s="119" t="s">
        <v>3293</v>
      </c>
      <c r="BB27" s="75"/>
      <c r="BC27" s="116" t="s">
        <v>3169</v>
      </c>
      <c r="BD27" s="62" t="s">
        <v>1716</v>
      </c>
      <c r="BE27" s="117" t="s">
        <v>3255</v>
      </c>
      <c r="BF27" s="118"/>
      <c r="BG27" s="119" t="s">
        <v>2221</v>
      </c>
      <c r="BH27" s="75"/>
      <c r="BI27" s="73"/>
      <c r="BJ27" s="116" t="s">
        <v>3233</v>
      </c>
      <c r="BK27" s="62" t="s">
        <v>2063</v>
      </c>
      <c r="BL27" s="117" t="s">
        <v>3270</v>
      </c>
      <c r="BM27" s="118"/>
      <c r="BN27" s="119" t="s">
        <v>2197</v>
      </c>
      <c r="BO27" s="75"/>
      <c r="BP27" s="73"/>
      <c r="BQ27" s="116" t="s">
        <v>3313</v>
      </c>
      <c r="BR27" s="62" t="s">
        <v>391</v>
      </c>
      <c r="BS27" s="117" t="s">
        <v>3254</v>
      </c>
      <c r="BT27" s="118"/>
      <c r="BU27" s="119" t="s">
        <v>2176</v>
      </c>
      <c r="BV27" s="75"/>
      <c r="BW27" s="73"/>
      <c r="BX27" s="116" t="s">
        <v>3131</v>
      </c>
      <c r="BY27" s="62" t="s">
        <v>1358</v>
      </c>
      <c r="BZ27" s="117" t="s">
        <v>3271</v>
      </c>
      <c r="CA27" s="118"/>
      <c r="CB27" s="119" t="s">
        <v>1354</v>
      </c>
      <c r="CC27" s="75"/>
      <c r="CD27" s="116" t="s">
        <v>3180</v>
      </c>
      <c r="CE27" s="62" t="s">
        <v>433</v>
      </c>
      <c r="CF27" s="117" t="s">
        <v>3158</v>
      </c>
      <c r="CG27" s="118"/>
      <c r="CH27" s="119" t="s">
        <v>2176</v>
      </c>
      <c r="CI27" s="75"/>
      <c r="CJ27" s="73"/>
      <c r="CK27" s="116" t="s">
        <v>3332</v>
      </c>
      <c r="CL27" s="62" t="s">
        <v>729</v>
      </c>
      <c r="CM27" s="117" t="s">
        <v>3182</v>
      </c>
      <c r="CN27" s="118"/>
      <c r="CO27" s="119" t="s">
        <v>2209</v>
      </c>
      <c r="CP27" s="75"/>
      <c r="CQ27" s="73"/>
      <c r="CR27" s="116" t="s">
        <v>3346</v>
      </c>
      <c r="CS27" s="62" t="s">
        <v>94</v>
      </c>
      <c r="CT27" s="117" t="s">
        <v>3348</v>
      </c>
      <c r="CU27" s="118"/>
      <c r="CV27" s="119" t="s">
        <v>2229</v>
      </c>
      <c r="CW27" s="75"/>
      <c r="CX27" s="73"/>
      <c r="CY27" s="116" t="s">
        <v>3303</v>
      </c>
      <c r="CZ27" s="62" t="s">
        <v>152</v>
      </c>
      <c r="DA27" s="117" t="s">
        <v>3362</v>
      </c>
      <c r="DB27" s="118"/>
      <c r="DC27" s="119" t="s">
        <v>3146</v>
      </c>
      <c r="DD27" s="75"/>
      <c r="DE27" s="116" t="s">
        <v>3131</v>
      </c>
      <c r="DF27" s="62" t="s">
        <v>165</v>
      </c>
      <c r="DG27" s="117" t="s">
        <v>3145</v>
      </c>
      <c r="DH27" s="118"/>
      <c r="DI27" s="119" t="s">
        <v>3146</v>
      </c>
      <c r="DJ27" s="75"/>
      <c r="DK27" s="73"/>
      <c r="DL27" s="116" t="s">
        <v>3318</v>
      </c>
      <c r="DM27" s="62" t="s">
        <v>1221</v>
      </c>
      <c r="DN27" s="117" t="s">
        <v>3320</v>
      </c>
      <c r="DO27" s="118"/>
      <c r="DP27" s="119" t="s">
        <v>2213</v>
      </c>
      <c r="DQ27" s="75"/>
      <c r="DR27" s="73"/>
      <c r="DS27" s="116" t="s">
        <v>3303</v>
      </c>
      <c r="DT27" s="62" t="s">
        <v>1651</v>
      </c>
      <c r="DU27" s="117" t="s">
        <v>3305</v>
      </c>
      <c r="DV27" s="118"/>
      <c r="DW27" s="119" t="s">
        <v>3306</v>
      </c>
      <c r="DX27" s="75"/>
      <c r="DY27" s="73"/>
      <c r="DZ27" s="116" t="s">
        <v>3232</v>
      </c>
      <c r="EA27" s="62" t="s">
        <v>698</v>
      </c>
      <c r="EB27" s="117" t="s">
        <v>3118</v>
      </c>
      <c r="EC27" s="118"/>
      <c r="ED27" s="119" t="s">
        <v>2178</v>
      </c>
      <c r="EE27" s="75"/>
    </row>
    <row r="28" spans="1:135" s="64" customFormat="1" ht="15" customHeight="1">
      <c r="A28" s="116" t="s">
        <v>3131</v>
      </c>
      <c r="B28" s="62" t="s">
        <v>328</v>
      </c>
      <c r="C28" s="117" t="s">
        <v>3197</v>
      </c>
      <c r="D28" s="118"/>
      <c r="E28" s="119" t="s">
        <v>2176</v>
      </c>
      <c r="F28" s="75"/>
      <c r="G28" s="73"/>
      <c r="H28" s="116" t="s">
        <v>3147</v>
      </c>
      <c r="I28" s="62" t="s">
        <v>3203</v>
      </c>
      <c r="J28" s="117" t="s">
        <v>3204</v>
      </c>
      <c r="K28" s="118"/>
      <c r="L28" s="119" t="s">
        <v>2189</v>
      </c>
      <c r="M28" s="75"/>
      <c r="N28" s="73"/>
      <c r="O28" s="116" t="s">
        <v>3303</v>
      </c>
      <c r="P28" s="62" t="s">
        <v>3333</v>
      </c>
      <c r="Q28" s="117" t="s">
        <v>3194</v>
      </c>
      <c r="R28" s="118"/>
      <c r="S28" s="119" t="s">
        <v>2183</v>
      </c>
      <c r="T28" s="75"/>
      <c r="U28" s="73"/>
      <c r="V28" s="116" t="s">
        <v>3174</v>
      </c>
      <c r="W28" s="62" t="s">
        <v>1302</v>
      </c>
      <c r="X28" s="117" t="s">
        <v>3199</v>
      </c>
      <c r="Y28" s="118"/>
      <c r="Z28" s="119" t="s">
        <v>2185</v>
      </c>
      <c r="AA28" s="75"/>
      <c r="AB28" s="116" t="s">
        <v>3180</v>
      </c>
      <c r="AC28" s="62" t="s">
        <v>3244</v>
      </c>
      <c r="AD28" s="117" t="s">
        <v>3245</v>
      </c>
      <c r="AE28" s="118"/>
      <c r="AF28" s="119" t="s">
        <v>3216</v>
      </c>
      <c r="AG28" s="75"/>
      <c r="AH28" s="73"/>
      <c r="AI28" s="116" t="s">
        <v>3147</v>
      </c>
      <c r="AJ28" s="62" t="s">
        <v>3290</v>
      </c>
      <c r="AK28" s="117" t="s">
        <v>3231</v>
      </c>
      <c r="AL28" s="118"/>
      <c r="AM28" s="119" t="s">
        <v>2197</v>
      </c>
      <c r="AN28" s="75"/>
      <c r="AO28" s="73"/>
      <c r="AP28" s="116" t="s">
        <v>3291</v>
      </c>
      <c r="AQ28" s="62" t="s">
        <v>588</v>
      </c>
      <c r="AR28" s="117" t="s">
        <v>3237</v>
      </c>
      <c r="AS28" s="118"/>
      <c r="AT28" s="119" t="s">
        <v>2178</v>
      </c>
      <c r="AU28" s="75"/>
      <c r="AV28" s="73"/>
      <c r="AW28" s="116" t="s">
        <v>3147</v>
      </c>
      <c r="AX28" s="62" t="s">
        <v>3386</v>
      </c>
      <c r="AY28" s="117" t="s">
        <v>3249</v>
      </c>
      <c r="AZ28" s="118"/>
      <c r="BA28" s="119" t="s">
        <v>2182</v>
      </c>
      <c r="BB28" s="75"/>
      <c r="BC28" s="116" t="s">
        <v>3169</v>
      </c>
      <c r="BD28" s="62" t="s">
        <v>3274</v>
      </c>
      <c r="BE28" s="117" t="s">
        <v>3253</v>
      </c>
      <c r="BF28" s="118"/>
      <c r="BG28" s="119" t="s">
        <v>2179</v>
      </c>
      <c r="BH28" s="75"/>
      <c r="BI28" s="73"/>
      <c r="BJ28" s="116" t="s">
        <v>3147</v>
      </c>
      <c r="BK28" s="62" t="s">
        <v>3281</v>
      </c>
      <c r="BL28" s="117" t="s">
        <v>3282</v>
      </c>
      <c r="BM28" s="118"/>
      <c r="BN28" s="119" t="s">
        <v>3283</v>
      </c>
      <c r="BO28" s="75"/>
      <c r="BP28" s="73"/>
      <c r="BQ28" s="116" t="s">
        <v>3313</v>
      </c>
      <c r="BR28" s="62" t="s">
        <v>382</v>
      </c>
      <c r="BS28" s="117" t="s">
        <v>3254</v>
      </c>
      <c r="BT28" s="118"/>
      <c r="BU28" s="119" t="s">
        <v>2176</v>
      </c>
      <c r="BV28" s="75"/>
      <c r="BW28" s="73"/>
      <c r="BX28" s="116" t="s">
        <v>3131</v>
      </c>
      <c r="BY28" s="62" t="s">
        <v>1599</v>
      </c>
      <c r="BZ28" s="117" t="s">
        <v>3266</v>
      </c>
      <c r="CA28" s="118"/>
      <c r="CB28" s="119" t="s">
        <v>3368</v>
      </c>
      <c r="CC28" s="75"/>
      <c r="CD28" s="116" t="s">
        <v>3180</v>
      </c>
      <c r="CE28" s="62" t="s">
        <v>1432</v>
      </c>
      <c r="CF28" s="117" t="s">
        <v>3186</v>
      </c>
      <c r="CG28" s="118"/>
      <c r="CH28" s="119" t="s">
        <v>3187</v>
      </c>
      <c r="CI28" s="75"/>
      <c r="CJ28" s="73"/>
      <c r="CK28" s="116" t="s">
        <v>3332</v>
      </c>
      <c r="CL28" s="62" t="s">
        <v>3341</v>
      </c>
      <c r="CM28" s="117" t="s">
        <v>3182</v>
      </c>
      <c r="CN28" s="118"/>
      <c r="CO28" s="119" t="s">
        <v>2178</v>
      </c>
      <c r="CP28" s="75"/>
      <c r="CQ28" s="73"/>
      <c r="CR28" s="116" t="s">
        <v>3346</v>
      </c>
      <c r="CS28" s="62" t="s">
        <v>267</v>
      </c>
      <c r="CT28" s="117" t="s">
        <v>3179</v>
      </c>
      <c r="CU28" s="118"/>
      <c r="CV28" s="119" t="s">
        <v>2175</v>
      </c>
      <c r="CW28" s="75"/>
      <c r="CX28" s="73"/>
      <c r="CY28" s="116" t="s">
        <v>3303</v>
      </c>
      <c r="CZ28" s="62" t="s">
        <v>184</v>
      </c>
      <c r="DA28" s="117" t="s">
        <v>3166</v>
      </c>
      <c r="DB28" s="118"/>
      <c r="DC28" s="119" t="s">
        <v>2174</v>
      </c>
      <c r="DD28" s="75"/>
      <c r="DE28" s="116" t="s">
        <v>3147</v>
      </c>
      <c r="DF28" s="62" t="s">
        <v>1629</v>
      </c>
      <c r="DG28" s="117" t="s">
        <v>3148</v>
      </c>
      <c r="DH28" s="118"/>
      <c r="DI28" s="119" t="s">
        <v>3124</v>
      </c>
      <c r="DJ28" s="75"/>
      <c r="DK28" s="73"/>
      <c r="DL28" s="116" t="s">
        <v>3318</v>
      </c>
      <c r="DM28" s="62" t="s">
        <v>1774</v>
      </c>
      <c r="DN28" s="117" t="s">
        <v>3321</v>
      </c>
      <c r="DO28" s="118"/>
      <c r="DP28" s="119" t="s">
        <v>3322</v>
      </c>
      <c r="DQ28" s="75"/>
      <c r="DR28" s="73"/>
      <c r="DS28" s="116" t="s">
        <v>3303</v>
      </c>
      <c r="DT28" s="62" t="s">
        <v>1483</v>
      </c>
      <c r="DU28" s="117" t="s">
        <v>3307</v>
      </c>
      <c r="DV28" s="118"/>
      <c r="DW28" s="119" t="s">
        <v>3268</v>
      </c>
      <c r="DX28" s="75"/>
      <c r="DY28" s="73"/>
      <c r="DZ28" s="116" t="s">
        <v>3147</v>
      </c>
      <c r="EA28" s="62" t="s">
        <v>875</v>
      </c>
      <c r="EB28" s="117" t="s">
        <v>3130</v>
      </c>
      <c r="EC28" s="118"/>
      <c r="ED28" s="119" t="s">
        <v>2180</v>
      </c>
      <c r="EE28" s="75"/>
    </row>
    <row r="29" spans="1:135" s="64" customFormat="1" ht="15" customHeight="1">
      <c r="A29" s="116" t="s">
        <v>3212</v>
      </c>
      <c r="B29" s="62" t="s">
        <v>808</v>
      </c>
      <c r="C29" s="117" t="s">
        <v>3200</v>
      </c>
      <c r="D29" s="118"/>
      <c r="E29" s="119" t="s">
        <v>2179</v>
      </c>
      <c r="F29" s="75"/>
      <c r="G29" s="73"/>
      <c r="H29" s="116" t="s">
        <v>3147</v>
      </c>
      <c r="I29" s="62" t="s">
        <v>1315</v>
      </c>
      <c r="J29" s="117" t="s">
        <v>3199</v>
      </c>
      <c r="K29" s="118"/>
      <c r="L29" s="119" t="s">
        <v>2186</v>
      </c>
      <c r="M29" s="75"/>
      <c r="N29" s="73"/>
      <c r="O29" s="116" t="s">
        <v>3303</v>
      </c>
      <c r="P29" s="62" t="s">
        <v>842</v>
      </c>
      <c r="Q29" s="117" t="s">
        <v>3194</v>
      </c>
      <c r="R29" s="118"/>
      <c r="S29" s="119" t="s">
        <v>2180</v>
      </c>
      <c r="T29" s="75"/>
      <c r="U29" s="73"/>
      <c r="V29" s="116" t="s">
        <v>3212</v>
      </c>
      <c r="W29" s="62" t="s">
        <v>2085</v>
      </c>
      <c r="X29" s="117" t="s">
        <v>3192</v>
      </c>
      <c r="Y29" s="118"/>
      <c r="Z29" s="119" t="s">
        <v>3193</v>
      </c>
      <c r="AA29" s="75"/>
      <c r="AB29" s="116" t="s">
        <v>3180</v>
      </c>
      <c r="AC29" s="62" t="s">
        <v>3246</v>
      </c>
      <c r="AD29" s="117" t="s">
        <v>3247</v>
      </c>
      <c r="AE29" s="118"/>
      <c r="AF29" s="119" t="s">
        <v>3248</v>
      </c>
      <c r="AG29" s="75"/>
      <c r="AH29" s="73"/>
      <c r="AI29" s="116" t="s">
        <v>3147</v>
      </c>
      <c r="AJ29" s="62" t="s">
        <v>2118</v>
      </c>
      <c r="AK29" s="117" t="s">
        <v>3231</v>
      </c>
      <c r="AL29" s="118"/>
      <c r="AM29" s="119" t="s">
        <v>4697</v>
      </c>
      <c r="AN29" s="75"/>
      <c r="AO29" s="73"/>
      <c r="AP29" s="116" t="s">
        <v>3291</v>
      </c>
      <c r="AQ29" s="62" t="s">
        <v>585</v>
      </c>
      <c r="AR29" s="117" t="s">
        <v>3237</v>
      </c>
      <c r="AS29" s="118"/>
      <c r="AT29" s="119" t="s">
        <v>2178</v>
      </c>
      <c r="AU29" s="75"/>
      <c r="AV29" s="73"/>
      <c r="AW29" s="116" t="s">
        <v>3147</v>
      </c>
      <c r="AX29" s="62" t="s">
        <v>2100</v>
      </c>
      <c r="AY29" s="117" t="s">
        <v>3222</v>
      </c>
      <c r="AZ29" s="118"/>
      <c r="BA29" s="119" t="s">
        <v>3193</v>
      </c>
      <c r="BB29" s="75"/>
      <c r="BC29" s="116" t="s">
        <v>3212</v>
      </c>
      <c r="BD29" s="62" t="s">
        <v>394</v>
      </c>
      <c r="BE29" s="117" t="s">
        <v>3254</v>
      </c>
      <c r="BF29" s="118"/>
      <c r="BG29" s="119" t="s">
        <v>2176</v>
      </c>
      <c r="BH29" s="75"/>
      <c r="BI29" s="73"/>
      <c r="BJ29" s="116" t="s">
        <v>3147</v>
      </c>
      <c r="BK29" s="62" t="s">
        <v>297</v>
      </c>
      <c r="BL29" s="117" t="s">
        <v>3264</v>
      </c>
      <c r="BM29" s="118"/>
      <c r="BN29" s="119" t="s">
        <v>2206</v>
      </c>
      <c r="BO29" s="75"/>
      <c r="BP29" s="73"/>
      <c r="BQ29" s="116" t="s">
        <v>3313</v>
      </c>
      <c r="BR29" s="62" t="s">
        <v>1637</v>
      </c>
      <c r="BS29" s="117" t="s">
        <v>3339</v>
      </c>
      <c r="BT29" s="118"/>
      <c r="BU29" s="119" t="s">
        <v>3340</v>
      </c>
      <c r="BV29" s="75"/>
      <c r="BW29" s="73"/>
      <c r="BX29" s="116" t="s">
        <v>3131</v>
      </c>
      <c r="BY29" s="62" t="s">
        <v>633</v>
      </c>
      <c r="BZ29" s="117" t="s">
        <v>3257</v>
      </c>
      <c r="CA29" s="118"/>
      <c r="CB29" s="119" t="s">
        <v>2178</v>
      </c>
      <c r="CC29" s="75"/>
      <c r="CD29" s="116" t="s">
        <v>3180</v>
      </c>
      <c r="CE29" s="62" t="s">
        <v>3188</v>
      </c>
      <c r="CF29" s="117" t="s">
        <v>3189</v>
      </c>
      <c r="CG29" s="118"/>
      <c r="CH29" s="119" t="s">
        <v>2194</v>
      </c>
      <c r="CI29" s="75"/>
      <c r="CJ29" s="73"/>
      <c r="CK29" s="116" t="s">
        <v>3332</v>
      </c>
      <c r="CL29" s="62" t="s">
        <v>726</v>
      </c>
      <c r="CM29" s="117" t="s">
        <v>3182</v>
      </c>
      <c r="CN29" s="118"/>
      <c r="CO29" s="119" t="s">
        <v>2209</v>
      </c>
      <c r="CP29" s="75"/>
      <c r="CQ29" s="73"/>
      <c r="CR29" s="116" t="s">
        <v>3346</v>
      </c>
      <c r="CS29" s="62" t="s">
        <v>15</v>
      </c>
      <c r="CT29" s="117" t="s">
        <v>3183</v>
      </c>
      <c r="CU29" s="118"/>
      <c r="CV29" s="119" t="s">
        <v>2253</v>
      </c>
      <c r="CW29" s="75"/>
      <c r="CX29" s="73"/>
      <c r="CY29" s="116" t="s">
        <v>3303</v>
      </c>
      <c r="CZ29" s="62" t="s">
        <v>669</v>
      </c>
      <c r="DA29" s="117" t="s">
        <v>3182</v>
      </c>
      <c r="DB29" s="118"/>
      <c r="DC29" s="119" t="s">
        <v>2178</v>
      </c>
      <c r="DD29" s="75"/>
      <c r="DE29" s="116" t="s">
        <v>3147</v>
      </c>
      <c r="DF29" s="62" t="s">
        <v>1197</v>
      </c>
      <c r="DG29" s="117" t="s">
        <v>3149</v>
      </c>
      <c r="DH29" s="118"/>
      <c r="DI29" s="119" t="s">
        <v>2213</v>
      </c>
      <c r="DJ29" s="75"/>
      <c r="DK29" s="73"/>
      <c r="DL29" s="116" t="s">
        <v>3318</v>
      </c>
      <c r="DM29" s="62" t="s">
        <v>1895</v>
      </c>
      <c r="DN29" s="117" t="s">
        <v>3323</v>
      </c>
      <c r="DO29" s="118"/>
      <c r="DP29" s="119" t="s">
        <v>3135</v>
      </c>
      <c r="DQ29" s="75"/>
      <c r="DR29" s="73"/>
      <c r="DS29" s="116" t="s">
        <v>3303</v>
      </c>
      <c r="DT29" s="62" t="s">
        <v>1201</v>
      </c>
      <c r="DU29" s="117" t="s">
        <v>3142</v>
      </c>
      <c r="DV29" s="118"/>
      <c r="DW29" s="119" t="s">
        <v>2213</v>
      </c>
      <c r="DX29" s="75"/>
      <c r="DY29" s="73"/>
      <c r="DZ29" s="116" t="s">
        <v>3147</v>
      </c>
      <c r="EA29" s="62" t="s">
        <v>480</v>
      </c>
      <c r="EB29" s="117" t="s">
        <v>3301</v>
      </c>
      <c r="EC29" s="118"/>
      <c r="ED29" s="119" t="s">
        <v>2176</v>
      </c>
      <c r="EE29" s="75"/>
    </row>
    <row r="30" spans="1:135" s="64" customFormat="1" ht="15" customHeight="1">
      <c r="A30" s="116" t="s">
        <v>3212</v>
      </c>
      <c r="B30" s="62" t="s">
        <v>322</v>
      </c>
      <c r="C30" s="117" t="s">
        <v>3213</v>
      </c>
      <c r="D30" s="118"/>
      <c r="E30" s="119" t="s">
        <v>2176</v>
      </c>
      <c r="F30" s="75"/>
      <c r="G30" s="73"/>
      <c r="H30" s="116" t="s">
        <v>3147</v>
      </c>
      <c r="I30" s="62" t="s">
        <v>3333</v>
      </c>
      <c r="J30" s="117" t="s">
        <v>3194</v>
      </c>
      <c r="K30" s="118"/>
      <c r="L30" s="119" t="s">
        <v>2183</v>
      </c>
      <c r="M30" s="75"/>
      <c r="N30" s="73"/>
      <c r="O30" s="116" t="s">
        <v>3303</v>
      </c>
      <c r="P30" s="62" t="s">
        <v>1875</v>
      </c>
      <c r="Q30" s="117" t="s">
        <v>3218</v>
      </c>
      <c r="R30" s="118"/>
      <c r="S30" s="119" t="s">
        <v>3173</v>
      </c>
      <c r="T30" s="75"/>
      <c r="U30" s="73"/>
      <c r="V30" s="116" t="s">
        <v>3212</v>
      </c>
      <c r="W30" s="62" t="s">
        <v>561</v>
      </c>
      <c r="X30" s="117" t="s">
        <v>3197</v>
      </c>
      <c r="Y30" s="118"/>
      <c r="Z30" s="119" t="s">
        <v>3205</v>
      </c>
      <c r="AA30" s="75"/>
      <c r="AB30" s="116" t="s">
        <v>3180</v>
      </c>
      <c r="AC30" s="62" t="s">
        <v>2103</v>
      </c>
      <c r="AD30" s="117" t="s">
        <v>3222</v>
      </c>
      <c r="AE30" s="118"/>
      <c r="AF30" s="119" t="s">
        <v>3193</v>
      </c>
      <c r="AG30" s="75"/>
      <c r="AH30" s="73"/>
      <c r="AI30" s="116" t="s">
        <v>3147</v>
      </c>
      <c r="AJ30" s="62" t="s">
        <v>38</v>
      </c>
      <c r="AK30" s="117" t="s">
        <v>3235</v>
      </c>
      <c r="AL30" s="118"/>
      <c r="AM30" s="119" t="s">
        <v>2199</v>
      </c>
      <c r="AN30" s="75"/>
      <c r="AO30" s="73"/>
      <c r="AP30" s="116" t="s">
        <v>3291</v>
      </c>
      <c r="AQ30" s="62" t="s">
        <v>594</v>
      </c>
      <c r="AR30" s="117" t="s">
        <v>3230</v>
      </c>
      <c r="AS30" s="118"/>
      <c r="AT30" s="119" t="s">
        <v>2178</v>
      </c>
      <c r="AU30" s="75"/>
      <c r="AV30" s="73"/>
      <c r="AW30" s="116" t="s">
        <v>3147</v>
      </c>
      <c r="AX30" s="62" t="s">
        <v>1039</v>
      </c>
      <c r="AY30" s="117" t="s">
        <v>3223</v>
      </c>
      <c r="AZ30" s="118"/>
      <c r="BA30" s="119" t="s">
        <v>2183</v>
      </c>
      <c r="BB30" s="75"/>
      <c r="BC30" s="116" t="s">
        <v>3212</v>
      </c>
      <c r="BD30" s="62" t="s">
        <v>1754</v>
      </c>
      <c r="BE30" s="117" t="s">
        <v>3255</v>
      </c>
      <c r="BF30" s="118"/>
      <c r="BG30" s="119" t="s">
        <v>2222</v>
      </c>
      <c r="BH30" s="75"/>
      <c r="BI30" s="73"/>
      <c r="BJ30" s="116" t="s">
        <v>3147</v>
      </c>
      <c r="BK30" s="62" t="s">
        <v>391</v>
      </c>
      <c r="BL30" s="117" t="s">
        <v>3254</v>
      </c>
      <c r="BM30" s="118"/>
      <c r="BN30" s="119" t="s">
        <v>2176</v>
      </c>
      <c r="BO30" s="75"/>
      <c r="BP30" s="73"/>
      <c r="BQ30" s="116" t="s">
        <v>3313</v>
      </c>
      <c r="BR30" s="62" t="s">
        <v>2141</v>
      </c>
      <c r="BS30" s="117" t="s">
        <v>3270</v>
      </c>
      <c r="BT30" s="118"/>
      <c r="BU30" s="119" t="s">
        <v>4697</v>
      </c>
      <c r="BV30" s="75"/>
      <c r="BW30" s="73"/>
      <c r="BX30" s="116" t="s">
        <v>3131</v>
      </c>
      <c r="BY30" s="62" t="s">
        <v>863</v>
      </c>
      <c r="BZ30" s="117" t="s">
        <v>3282</v>
      </c>
      <c r="CA30" s="118"/>
      <c r="CB30" s="119" t="s">
        <v>2180</v>
      </c>
      <c r="CC30" s="75"/>
      <c r="CD30" s="116" t="s">
        <v>3180</v>
      </c>
      <c r="CE30" s="62" t="s">
        <v>236</v>
      </c>
      <c r="CF30" s="117" t="s">
        <v>3190</v>
      </c>
      <c r="CG30" s="118"/>
      <c r="CH30" s="119" t="s">
        <v>2205</v>
      </c>
      <c r="CI30" s="75"/>
      <c r="CJ30" s="73"/>
      <c r="CK30" s="116" t="s">
        <v>3332</v>
      </c>
      <c r="CL30" s="62" t="s">
        <v>568</v>
      </c>
      <c r="CM30" s="117" t="s">
        <v>3179</v>
      </c>
      <c r="CN30" s="118"/>
      <c r="CO30" s="119" t="s">
        <v>2257</v>
      </c>
      <c r="CP30" s="75"/>
      <c r="CQ30" s="73"/>
      <c r="CR30" s="116" t="s">
        <v>3346</v>
      </c>
      <c r="CS30" s="62" t="s">
        <v>70</v>
      </c>
      <c r="CT30" s="117" t="s">
        <v>3349</v>
      </c>
      <c r="CU30" s="118"/>
      <c r="CV30" s="119" t="s">
        <v>2201</v>
      </c>
      <c r="CW30" s="75"/>
      <c r="CX30" s="73"/>
      <c r="CY30" s="116" t="s">
        <v>3363</v>
      </c>
      <c r="CZ30" s="62" t="s">
        <v>445</v>
      </c>
      <c r="DA30" s="117" t="s">
        <v>3179</v>
      </c>
      <c r="DB30" s="118"/>
      <c r="DC30" s="119" t="s">
        <v>2176</v>
      </c>
      <c r="DD30" s="75"/>
      <c r="DE30" s="116" t="s">
        <v>3147</v>
      </c>
      <c r="DF30" s="62" t="s">
        <v>741</v>
      </c>
      <c r="DG30" s="117" t="s">
        <v>3150</v>
      </c>
      <c r="DH30" s="118"/>
      <c r="DI30" s="119" t="s">
        <v>2209</v>
      </c>
      <c r="DJ30" s="75"/>
      <c r="DK30" s="73"/>
      <c r="DL30" s="116" t="s">
        <v>3318</v>
      </c>
      <c r="DM30" s="62" t="s">
        <v>33</v>
      </c>
      <c r="DN30" s="117" t="s">
        <v>3154</v>
      </c>
      <c r="DO30" s="118"/>
      <c r="DP30" s="119" t="s">
        <v>2264</v>
      </c>
      <c r="DQ30" s="75"/>
      <c r="DR30" s="73"/>
      <c r="DS30" s="116" t="s">
        <v>3303</v>
      </c>
      <c r="DT30" s="62" t="s">
        <v>1042</v>
      </c>
      <c r="DU30" s="117" t="s">
        <v>3140</v>
      </c>
      <c r="DV30" s="118"/>
      <c r="DW30" s="119" t="s">
        <v>2183</v>
      </c>
      <c r="DX30" s="75"/>
      <c r="DY30" s="73"/>
      <c r="DZ30" s="116" t="s">
        <v>3147</v>
      </c>
      <c r="EA30" s="62" t="s">
        <v>458</v>
      </c>
      <c r="EB30" s="117" t="s">
        <v>3301</v>
      </c>
      <c r="EC30" s="118"/>
      <c r="ED30" s="119" t="s">
        <v>2176</v>
      </c>
      <c r="EE30" s="75"/>
    </row>
    <row r="31" spans="1:135" s="64" customFormat="1" ht="15" customHeight="1">
      <c r="A31" s="116" t="s">
        <v>3212</v>
      </c>
      <c r="B31" s="62" t="s">
        <v>1420</v>
      </c>
      <c r="C31" s="117" t="s">
        <v>3214</v>
      </c>
      <c r="D31" s="118"/>
      <c r="E31" s="119" t="s">
        <v>3187</v>
      </c>
      <c r="F31" s="75"/>
      <c r="G31" s="73"/>
      <c r="H31" s="116" t="s">
        <v>3147</v>
      </c>
      <c r="I31" s="62" t="s">
        <v>2018</v>
      </c>
      <c r="J31" s="117" t="s">
        <v>3219</v>
      </c>
      <c r="K31" s="118"/>
      <c r="L31" s="119" t="s">
        <v>3216</v>
      </c>
      <c r="M31" s="75"/>
      <c r="N31" s="73"/>
      <c r="O31" s="116" t="s">
        <v>3303</v>
      </c>
      <c r="P31" s="62" t="s">
        <v>2018</v>
      </c>
      <c r="Q31" s="117" t="s">
        <v>3219</v>
      </c>
      <c r="R31" s="118"/>
      <c r="S31" s="119" t="s">
        <v>3216</v>
      </c>
      <c r="T31" s="75"/>
      <c r="U31" s="73"/>
      <c r="V31" s="116" t="s">
        <v>3151</v>
      </c>
      <c r="W31" s="62" t="s">
        <v>579</v>
      </c>
      <c r="X31" s="117" t="s">
        <v>3200</v>
      </c>
      <c r="Y31" s="118"/>
      <c r="Z31" s="119" t="s">
        <v>2178</v>
      </c>
      <c r="AA31" s="75"/>
      <c r="AB31" s="116" t="s">
        <v>3180</v>
      </c>
      <c r="AC31" s="62" t="s">
        <v>1355</v>
      </c>
      <c r="AD31" s="117" t="s">
        <v>3225</v>
      </c>
      <c r="AE31" s="118"/>
      <c r="AF31" s="119" t="s">
        <v>1354</v>
      </c>
      <c r="AG31" s="75"/>
      <c r="AH31" s="73"/>
      <c r="AI31" s="116" t="s">
        <v>3147</v>
      </c>
      <c r="AJ31" s="62" t="s">
        <v>597</v>
      </c>
      <c r="AK31" s="117" t="s">
        <v>3230</v>
      </c>
      <c r="AL31" s="118"/>
      <c r="AM31" s="119" t="s">
        <v>2178</v>
      </c>
      <c r="AN31" s="75"/>
      <c r="AO31" s="73"/>
      <c r="AP31" s="116" t="s">
        <v>3291</v>
      </c>
      <c r="AQ31" s="62" t="s">
        <v>1936</v>
      </c>
      <c r="AR31" s="117" t="s">
        <v>3292</v>
      </c>
      <c r="AS31" s="118"/>
      <c r="AT31" s="119" t="s">
        <v>3293</v>
      </c>
      <c r="AU31" s="75"/>
      <c r="AV31" s="73"/>
      <c r="AW31" s="116" t="s">
        <v>3147</v>
      </c>
      <c r="AX31" s="62" t="s">
        <v>999</v>
      </c>
      <c r="AY31" s="117" t="s">
        <v>3249</v>
      </c>
      <c r="AZ31" s="118"/>
      <c r="BA31" s="119" t="s">
        <v>2182</v>
      </c>
      <c r="BB31" s="75"/>
      <c r="BC31" s="116" t="s">
        <v>3151</v>
      </c>
      <c r="BD31" s="62" t="s">
        <v>90</v>
      </c>
      <c r="BE31" s="117" t="s">
        <v>3275</v>
      </c>
      <c r="BF31" s="118"/>
      <c r="BG31" s="119" t="s">
        <v>2229</v>
      </c>
      <c r="BH31" s="75"/>
      <c r="BI31" s="73"/>
      <c r="BJ31" s="116" t="s">
        <v>3147</v>
      </c>
      <c r="BK31" s="62" t="s">
        <v>636</v>
      </c>
      <c r="BL31" s="117" t="s">
        <v>3257</v>
      </c>
      <c r="BM31" s="118"/>
      <c r="BN31" s="119" t="s">
        <v>2178</v>
      </c>
      <c r="BO31" s="75"/>
      <c r="BP31" s="73"/>
      <c r="BQ31" s="116" t="s">
        <v>3313</v>
      </c>
      <c r="BR31" s="62" t="s">
        <v>2060</v>
      </c>
      <c r="BS31" s="117" t="s">
        <v>3270</v>
      </c>
      <c r="BT31" s="118"/>
      <c r="BU31" s="119" t="s">
        <v>2197</v>
      </c>
      <c r="BV31" s="75"/>
      <c r="BW31" s="73"/>
      <c r="BX31" s="116" t="s">
        <v>3131</v>
      </c>
      <c r="BY31" s="62" t="s">
        <v>400</v>
      </c>
      <c r="BZ31" s="117" t="s">
        <v>3264</v>
      </c>
      <c r="CA31" s="118"/>
      <c r="CB31" s="119" t="s">
        <v>2176</v>
      </c>
      <c r="CC31" s="75"/>
      <c r="CD31" s="116" t="s">
        <v>3151</v>
      </c>
      <c r="CE31" s="62" t="s">
        <v>1885</v>
      </c>
      <c r="CF31" s="117" t="s">
        <v>3178</v>
      </c>
      <c r="CG31" s="118"/>
      <c r="CH31" s="119" t="s">
        <v>3138</v>
      </c>
      <c r="CI31" s="75"/>
      <c r="CJ31" s="73"/>
      <c r="CK31" s="116" t="s">
        <v>3332</v>
      </c>
      <c r="CL31" s="62" t="s">
        <v>678</v>
      </c>
      <c r="CM31" s="117" t="s">
        <v>3182</v>
      </c>
      <c r="CN31" s="118"/>
      <c r="CO31" s="119" t="s">
        <v>2178</v>
      </c>
      <c r="CP31" s="75"/>
      <c r="CQ31" s="73"/>
      <c r="CR31" s="116" t="s">
        <v>3346</v>
      </c>
      <c r="CS31" s="62" t="s">
        <v>1277</v>
      </c>
      <c r="CT31" s="117" t="s">
        <v>3345</v>
      </c>
      <c r="CU31" s="118"/>
      <c r="CV31" s="119" t="s">
        <v>2214</v>
      </c>
      <c r="CW31" s="75"/>
      <c r="CX31" s="73"/>
      <c r="CY31" s="116" t="s">
        <v>3363</v>
      </c>
      <c r="CZ31" s="62" t="s">
        <v>1683</v>
      </c>
      <c r="DA31" s="117" t="s">
        <v>3364</v>
      </c>
      <c r="DB31" s="118"/>
      <c r="DC31" s="119" t="s">
        <v>2261</v>
      </c>
      <c r="DD31" s="75"/>
      <c r="DE31" s="116" t="s">
        <v>3151</v>
      </c>
      <c r="DF31" s="62" t="s">
        <v>1009</v>
      </c>
      <c r="DG31" s="117" t="s">
        <v>3152</v>
      </c>
      <c r="DH31" s="118"/>
      <c r="DI31" s="119" t="s">
        <v>2269</v>
      </c>
      <c r="DJ31" s="75"/>
      <c r="DK31" s="73"/>
      <c r="DL31" s="116" t="s">
        <v>3318</v>
      </c>
      <c r="DM31" s="62" t="s">
        <v>458</v>
      </c>
      <c r="DN31" s="117" t="s">
        <v>3301</v>
      </c>
      <c r="DO31" s="118"/>
      <c r="DP31" s="119" t="s">
        <v>2176</v>
      </c>
      <c r="DQ31" s="75"/>
      <c r="DR31" s="73"/>
      <c r="DS31" s="116" t="s">
        <v>3303</v>
      </c>
      <c r="DT31" s="62" t="s">
        <v>735</v>
      </c>
      <c r="DU31" s="117" t="s">
        <v>3295</v>
      </c>
      <c r="DV31" s="118"/>
      <c r="DW31" s="119" t="s">
        <v>2209</v>
      </c>
      <c r="DX31" s="75"/>
      <c r="DY31" s="73"/>
      <c r="DZ31" s="116" t="s">
        <v>3147</v>
      </c>
      <c r="EA31" s="62" t="s">
        <v>1212</v>
      </c>
      <c r="EB31" s="117" t="s">
        <v>3125</v>
      </c>
      <c r="EC31" s="118"/>
      <c r="ED31" s="119" t="s">
        <v>2213</v>
      </c>
      <c r="EE31" s="75"/>
    </row>
    <row r="32" spans="1:135" s="64" customFormat="1" ht="15" customHeight="1">
      <c r="A32" s="116" t="s">
        <v>3212</v>
      </c>
      <c r="B32" s="62" t="s">
        <v>2015</v>
      </c>
      <c r="C32" s="117" t="s">
        <v>3215</v>
      </c>
      <c r="D32" s="118"/>
      <c r="E32" s="119" t="s">
        <v>3216</v>
      </c>
      <c r="F32" s="75"/>
      <c r="G32" s="73"/>
      <c r="H32" s="116" t="s">
        <v>3147</v>
      </c>
      <c r="I32" s="62" t="s">
        <v>274</v>
      </c>
      <c r="J32" s="117" t="s">
        <v>3213</v>
      </c>
      <c r="K32" s="118"/>
      <c r="L32" s="119" t="s">
        <v>2175</v>
      </c>
      <c r="M32" s="75"/>
      <c r="N32" s="73"/>
      <c r="O32" s="116" t="s">
        <v>3303</v>
      </c>
      <c r="P32" s="62" t="s">
        <v>3331</v>
      </c>
      <c r="Q32" s="117" t="s">
        <v>3192</v>
      </c>
      <c r="R32" s="118"/>
      <c r="S32" s="119" t="s">
        <v>3234</v>
      </c>
      <c r="T32" s="75"/>
      <c r="U32" s="73"/>
      <c r="V32" s="116" t="s">
        <v>3151</v>
      </c>
      <c r="W32" s="62" t="s">
        <v>3379</v>
      </c>
      <c r="X32" s="117" t="s">
        <v>3380</v>
      </c>
      <c r="Y32" s="118"/>
      <c r="Z32" s="119" t="s">
        <v>2176</v>
      </c>
      <c r="AA32" s="75"/>
      <c r="AB32" s="116" t="s">
        <v>3180</v>
      </c>
      <c r="AC32" s="62" t="s">
        <v>349</v>
      </c>
      <c r="AD32" s="117" t="s">
        <v>3227</v>
      </c>
      <c r="AE32" s="118"/>
      <c r="AF32" s="119" t="s">
        <v>2176</v>
      </c>
      <c r="AG32" s="75"/>
      <c r="AH32" s="73"/>
      <c r="AI32" s="116" t="s">
        <v>3147</v>
      </c>
      <c r="AJ32" s="62" t="s">
        <v>343</v>
      </c>
      <c r="AK32" s="117" t="s">
        <v>3238</v>
      </c>
      <c r="AL32" s="118"/>
      <c r="AM32" s="119" t="s">
        <v>2176</v>
      </c>
      <c r="AN32" s="75"/>
      <c r="AO32" s="73"/>
      <c r="AP32" s="116" t="s">
        <v>3291</v>
      </c>
      <c r="AQ32" s="62" t="s">
        <v>2031</v>
      </c>
      <c r="AR32" s="117" t="s">
        <v>3222</v>
      </c>
      <c r="AS32" s="118"/>
      <c r="AT32" s="119" t="s">
        <v>3234</v>
      </c>
      <c r="AU32" s="75"/>
      <c r="AV32" s="73"/>
      <c r="AW32" s="116" t="s">
        <v>3147</v>
      </c>
      <c r="AX32" s="62" t="s">
        <v>3387</v>
      </c>
      <c r="AY32" s="117" t="s">
        <v>3388</v>
      </c>
      <c r="AZ32" s="118"/>
      <c r="BA32" s="119" t="s">
        <v>2194</v>
      </c>
      <c r="BB32" s="75"/>
      <c r="BC32" s="116" t="s">
        <v>3151</v>
      </c>
      <c r="BD32" s="62" t="s">
        <v>400</v>
      </c>
      <c r="BE32" s="117" t="s">
        <v>3264</v>
      </c>
      <c r="BF32" s="118"/>
      <c r="BG32" s="119" t="s">
        <v>2176</v>
      </c>
      <c r="BH32" s="75"/>
      <c r="BI32" s="73"/>
      <c r="BJ32" s="116" t="s">
        <v>3147</v>
      </c>
      <c r="BK32" s="62" t="s">
        <v>3256</v>
      </c>
      <c r="BL32" s="117" t="s">
        <v>3257</v>
      </c>
      <c r="BM32" s="118"/>
      <c r="BN32" s="119" t="s">
        <v>2179</v>
      </c>
      <c r="BO32" s="75"/>
      <c r="BP32" s="73"/>
      <c r="BQ32" s="116" t="s">
        <v>3313</v>
      </c>
      <c r="BR32" s="62" t="s">
        <v>860</v>
      </c>
      <c r="BS32" s="117" t="s">
        <v>3282</v>
      </c>
      <c r="BT32" s="118"/>
      <c r="BU32" s="119" t="s">
        <v>2180</v>
      </c>
      <c r="BV32" s="75"/>
      <c r="BW32" s="73"/>
      <c r="BX32" s="116" t="s">
        <v>3375</v>
      </c>
      <c r="BY32" s="62" t="s">
        <v>1182</v>
      </c>
      <c r="BZ32" s="117" t="s">
        <v>3269</v>
      </c>
      <c r="CA32" s="118"/>
      <c r="CB32" s="119" t="s">
        <v>2213</v>
      </c>
      <c r="CC32" s="75"/>
      <c r="CD32" s="116" t="s">
        <v>3151</v>
      </c>
      <c r="CE32" s="62" t="s">
        <v>267</v>
      </c>
      <c r="CF32" s="117" t="s">
        <v>3179</v>
      </c>
      <c r="CG32" s="118"/>
      <c r="CH32" s="119" t="s">
        <v>2175</v>
      </c>
      <c r="CI32" s="75"/>
      <c r="CJ32" s="73"/>
      <c r="CK32" s="116" t="s">
        <v>3332</v>
      </c>
      <c r="CL32" s="62" t="s">
        <v>723</v>
      </c>
      <c r="CM32" s="117" t="s">
        <v>3182</v>
      </c>
      <c r="CN32" s="118"/>
      <c r="CO32" s="119" t="s">
        <v>2209</v>
      </c>
      <c r="CP32" s="75"/>
      <c r="CQ32" s="73"/>
      <c r="CR32" s="116" t="s">
        <v>3346</v>
      </c>
      <c r="CS32" s="62" t="s">
        <v>1191</v>
      </c>
      <c r="CT32" s="117" t="s">
        <v>3342</v>
      </c>
      <c r="CU32" s="118"/>
      <c r="CV32" s="119" t="s">
        <v>2213</v>
      </c>
      <c r="CW32" s="75"/>
      <c r="CX32" s="73"/>
      <c r="CY32" s="116" t="s">
        <v>3363</v>
      </c>
      <c r="CZ32" s="62" t="s">
        <v>1432</v>
      </c>
      <c r="DA32" s="117" t="s">
        <v>3186</v>
      </c>
      <c r="DB32" s="118"/>
      <c r="DC32" s="119" t="s">
        <v>3187</v>
      </c>
      <c r="DD32" s="75"/>
      <c r="DE32" s="116" t="s">
        <v>3151</v>
      </c>
      <c r="DF32" s="62" t="s">
        <v>1351</v>
      </c>
      <c r="DG32" s="117" t="s">
        <v>3153</v>
      </c>
      <c r="DH32" s="118"/>
      <c r="DI32" s="119" t="s">
        <v>2186</v>
      </c>
      <c r="DJ32" s="75"/>
      <c r="DK32" s="73"/>
      <c r="DL32" s="116" t="s">
        <v>3318</v>
      </c>
      <c r="DM32" s="62" t="s">
        <v>466</v>
      </c>
      <c r="DN32" s="117" t="s">
        <v>3308</v>
      </c>
      <c r="DO32" s="118"/>
      <c r="DP32" s="119" t="s">
        <v>2176</v>
      </c>
      <c r="DQ32" s="75"/>
      <c r="DR32" s="73"/>
      <c r="DS32" s="116" t="s">
        <v>3303</v>
      </c>
      <c r="DT32" s="62" t="s">
        <v>466</v>
      </c>
      <c r="DU32" s="117" t="s">
        <v>3308</v>
      </c>
      <c r="DV32" s="118"/>
      <c r="DW32" s="119" t="s">
        <v>2176</v>
      </c>
      <c r="DX32" s="75"/>
      <c r="DY32" s="73"/>
      <c r="DZ32" s="116" t="s">
        <v>3147</v>
      </c>
      <c r="EA32" s="62" t="s">
        <v>1201</v>
      </c>
      <c r="EB32" s="117" t="s">
        <v>3142</v>
      </c>
      <c r="EC32" s="118"/>
      <c r="ED32" s="119" t="s">
        <v>2213</v>
      </c>
      <c r="EE32" s="75"/>
    </row>
    <row r="33" spans="1:135" s="64" customFormat="1" ht="15" customHeight="1">
      <c r="A33" s="116" t="s">
        <v>3212</v>
      </c>
      <c r="B33" s="62" t="s">
        <v>3217</v>
      </c>
      <c r="C33" s="117" t="s">
        <v>3194</v>
      </c>
      <c r="D33" s="118"/>
      <c r="E33" s="119" t="s">
        <v>2182</v>
      </c>
      <c r="F33" s="75"/>
      <c r="G33" s="73"/>
      <c r="H33" s="116" t="s">
        <v>3147</v>
      </c>
      <c r="I33" s="62" t="s">
        <v>3207</v>
      </c>
      <c r="J33" s="117" t="s">
        <v>3208</v>
      </c>
      <c r="K33" s="118"/>
      <c r="L33" s="119" t="s">
        <v>2200</v>
      </c>
      <c r="M33" s="75"/>
      <c r="N33" s="73"/>
      <c r="O33" s="116" t="s">
        <v>3303</v>
      </c>
      <c r="P33" s="62" t="s">
        <v>1907</v>
      </c>
      <c r="Q33" s="117" t="s">
        <v>3206</v>
      </c>
      <c r="R33" s="118"/>
      <c r="S33" s="119" t="s">
        <v>2192</v>
      </c>
      <c r="T33" s="75"/>
      <c r="U33" s="73"/>
      <c r="V33" s="116" t="s">
        <v>3151</v>
      </c>
      <c r="W33" s="62" t="s">
        <v>3203</v>
      </c>
      <c r="X33" s="117" t="s">
        <v>3204</v>
      </c>
      <c r="Y33" s="118"/>
      <c r="Z33" s="119" t="s">
        <v>2189</v>
      </c>
      <c r="AA33" s="75"/>
      <c r="AB33" s="116" t="s">
        <v>3180</v>
      </c>
      <c r="AC33" s="62" t="s">
        <v>352</v>
      </c>
      <c r="AD33" s="117" t="s">
        <v>3238</v>
      </c>
      <c r="AE33" s="118"/>
      <c r="AF33" s="119" t="s">
        <v>2176</v>
      </c>
      <c r="AG33" s="75"/>
      <c r="AH33" s="73"/>
      <c r="AI33" s="116" t="s">
        <v>3147</v>
      </c>
      <c r="AJ33" s="62" t="s">
        <v>713</v>
      </c>
      <c r="AK33" s="117" t="s">
        <v>3230</v>
      </c>
      <c r="AL33" s="118"/>
      <c r="AM33" s="119" t="s">
        <v>2208</v>
      </c>
      <c r="AN33" s="75"/>
      <c r="AO33" s="73"/>
      <c r="AP33" s="116" t="s">
        <v>3291</v>
      </c>
      <c r="AQ33" s="62" t="s">
        <v>1460</v>
      </c>
      <c r="AR33" s="117" t="s">
        <v>3294</v>
      </c>
      <c r="AS33" s="118"/>
      <c r="AT33" s="119" t="s">
        <v>2188</v>
      </c>
      <c r="AU33" s="75"/>
      <c r="AV33" s="73"/>
      <c r="AW33" s="116" t="s">
        <v>3147</v>
      </c>
      <c r="AX33" s="62" t="s">
        <v>249</v>
      </c>
      <c r="AY33" s="117" t="s">
        <v>3227</v>
      </c>
      <c r="AZ33" s="118"/>
      <c r="BA33" s="119" t="s">
        <v>2175</v>
      </c>
      <c r="BB33" s="75"/>
      <c r="BC33" s="116" t="s">
        <v>3151</v>
      </c>
      <c r="BD33" s="62" t="s">
        <v>654</v>
      </c>
      <c r="BE33" s="117" t="s">
        <v>3257</v>
      </c>
      <c r="BF33" s="118"/>
      <c r="BG33" s="119" t="s">
        <v>2178</v>
      </c>
      <c r="BH33" s="75"/>
      <c r="BI33" s="73"/>
      <c r="BJ33" s="116" t="s">
        <v>3147</v>
      </c>
      <c r="BK33" s="62" t="s">
        <v>1072</v>
      </c>
      <c r="BL33" s="117" t="s">
        <v>3269</v>
      </c>
      <c r="BM33" s="118"/>
      <c r="BN33" s="119" t="s">
        <v>2183</v>
      </c>
      <c r="BO33" s="75"/>
      <c r="BP33" s="73"/>
      <c r="BQ33" s="116" t="s">
        <v>3313</v>
      </c>
      <c r="BR33" s="62" t="s">
        <v>630</v>
      </c>
      <c r="BS33" s="117" t="s">
        <v>3253</v>
      </c>
      <c r="BT33" s="118"/>
      <c r="BU33" s="119" t="s">
        <v>2178</v>
      </c>
      <c r="BV33" s="75"/>
      <c r="BW33" s="73"/>
      <c r="BX33" s="116" t="s">
        <v>3375</v>
      </c>
      <c r="BY33" s="62" t="s">
        <v>3272</v>
      </c>
      <c r="BZ33" s="117" t="s">
        <v>3264</v>
      </c>
      <c r="CA33" s="118"/>
      <c r="CB33" s="119" t="s">
        <v>2176</v>
      </c>
      <c r="CC33" s="75"/>
      <c r="CD33" s="116" t="s">
        <v>3151</v>
      </c>
      <c r="CE33" s="62" t="s">
        <v>726</v>
      </c>
      <c r="CF33" s="117" t="s">
        <v>3182</v>
      </c>
      <c r="CG33" s="118"/>
      <c r="CH33" s="119" t="s">
        <v>2209</v>
      </c>
      <c r="CI33" s="75"/>
      <c r="CJ33" s="73"/>
      <c r="CK33" s="116" t="s">
        <v>3332</v>
      </c>
      <c r="CL33" s="62" t="s">
        <v>1277</v>
      </c>
      <c r="CM33" s="117" t="s">
        <v>3345</v>
      </c>
      <c r="CN33" s="118"/>
      <c r="CO33" s="119" t="s">
        <v>2214</v>
      </c>
      <c r="CP33" s="75"/>
      <c r="CQ33" s="73"/>
      <c r="CR33" s="116" t="s">
        <v>3346</v>
      </c>
      <c r="CS33" s="62" t="s">
        <v>1640</v>
      </c>
      <c r="CT33" s="117" t="s">
        <v>3350</v>
      </c>
      <c r="CU33" s="118"/>
      <c r="CV33" s="119" t="s">
        <v>3340</v>
      </c>
      <c r="CW33" s="75"/>
      <c r="CX33" s="73"/>
      <c r="CY33" s="116" t="s">
        <v>3363</v>
      </c>
      <c r="CZ33" s="62" t="s">
        <v>3160</v>
      </c>
      <c r="DA33" s="117" t="s">
        <v>3161</v>
      </c>
      <c r="DB33" s="118"/>
      <c r="DC33" s="119" t="s">
        <v>2230</v>
      </c>
      <c r="DD33" s="75"/>
      <c r="DE33" s="116" t="s">
        <v>3151</v>
      </c>
      <c r="DF33" s="62" t="s">
        <v>33</v>
      </c>
      <c r="DG33" s="117" t="s">
        <v>3154</v>
      </c>
      <c r="DH33" s="118"/>
      <c r="DI33" s="119" t="s">
        <v>2264</v>
      </c>
      <c r="DJ33" s="75"/>
      <c r="DK33" s="73"/>
      <c r="DL33" s="116" t="s">
        <v>3318</v>
      </c>
      <c r="DM33" s="62" t="s">
        <v>3324</v>
      </c>
      <c r="DN33" s="117" t="s">
        <v>3308</v>
      </c>
      <c r="DO33" s="118"/>
      <c r="DP33" s="119" t="s">
        <v>2176</v>
      </c>
      <c r="DQ33" s="75"/>
      <c r="DR33" s="73"/>
      <c r="DS33" s="116" t="s">
        <v>3303</v>
      </c>
      <c r="DT33" s="62" t="s">
        <v>1888</v>
      </c>
      <c r="DU33" s="117" t="s">
        <v>3137</v>
      </c>
      <c r="DV33" s="118"/>
      <c r="DW33" s="119" t="s">
        <v>3138</v>
      </c>
      <c r="DX33" s="75"/>
      <c r="DY33" s="73"/>
      <c r="DZ33" s="116" t="s">
        <v>3147</v>
      </c>
      <c r="EA33" s="62" t="s">
        <v>165</v>
      </c>
      <c r="EB33" s="117" t="s">
        <v>3145</v>
      </c>
      <c r="EC33" s="118"/>
      <c r="ED33" s="119" t="s">
        <v>3146</v>
      </c>
      <c r="EE33" s="75"/>
    </row>
    <row r="34" spans="1:135" s="64" customFormat="1" ht="15" customHeight="1">
      <c r="A34" s="116" t="s">
        <v>3212</v>
      </c>
      <c r="B34" s="62" t="s">
        <v>579</v>
      </c>
      <c r="C34" s="117" t="s">
        <v>3200</v>
      </c>
      <c r="D34" s="118"/>
      <c r="E34" s="119" t="s">
        <v>2178</v>
      </c>
      <c r="F34" s="75"/>
      <c r="G34" s="73"/>
      <c r="H34" s="116" t="s">
        <v>3147</v>
      </c>
      <c r="I34" s="62" t="s">
        <v>882</v>
      </c>
      <c r="J34" s="117" t="s">
        <v>3334</v>
      </c>
      <c r="K34" s="118"/>
      <c r="L34" s="119" t="s">
        <v>2180</v>
      </c>
      <c r="M34" s="75"/>
      <c r="N34" s="73"/>
      <c r="O34" s="116" t="s">
        <v>3303</v>
      </c>
      <c r="P34" s="62" t="s">
        <v>319</v>
      </c>
      <c r="Q34" s="117" t="s">
        <v>3197</v>
      </c>
      <c r="R34" s="118"/>
      <c r="S34" s="119" t="s">
        <v>2176</v>
      </c>
      <c r="T34" s="75"/>
      <c r="U34" s="73"/>
      <c r="V34" s="116" t="s">
        <v>3151</v>
      </c>
      <c r="W34" s="62" t="s">
        <v>984</v>
      </c>
      <c r="X34" s="117" t="s">
        <v>3334</v>
      </c>
      <c r="Y34" s="118"/>
      <c r="Z34" s="119" t="s">
        <v>2182</v>
      </c>
      <c r="AA34" s="75"/>
      <c r="AB34" s="116" t="s">
        <v>3180</v>
      </c>
      <c r="AC34" s="62" t="s">
        <v>597</v>
      </c>
      <c r="AD34" s="117" t="s">
        <v>3230</v>
      </c>
      <c r="AE34" s="118"/>
      <c r="AF34" s="119" t="s">
        <v>2178</v>
      </c>
      <c r="AG34" s="75"/>
      <c r="AH34" s="73"/>
      <c r="AI34" s="116" t="s">
        <v>3147</v>
      </c>
      <c r="AJ34" s="62" t="s">
        <v>1426</v>
      </c>
      <c r="AK34" s="117" t="s">
        <v>3294</v>
      </c>
      <c r="AL34" s="118"/>
      <c r="AM34" s="119" t="s">
        <v>3187</v>
      </c>
      <c r="AN34" s="75"/>
      <c r="AO34" s="73"/>
      <c r="AP34" s="116" t="s">
        <v>3291</v>
      </c>
      <c r="AQ34" s="62" t="s">
        <v>1321</v>
      </c>
      <c r="AR34" s="117" t="s">
        <v>3225</v>
      </c>
      <c r="AS34" s="118"/>
      <c r="AT34" s="119" t="s">
        <v>2186</v>
      </c>
      <c r="AU34" s="75"/>
      <c r="AV34" s="73"/>
      <c r="AW34" s="116" t="s">
        <v>3147</v>
      </c>
      <c r="AX34" s="62" t="s">
        <v>291</v>
      </c>
      <c r="AY34" s="117" t="s">
        <v>3227</v>
      </c>
      <c r="AZ34" s="118"/>
      <c r="BA34" s="119" t="s">
        <v>2206</v>
      </c>
      <c r="BB34" s="75"/>
      <c r="BC34" s="116" t="s">
        <v>3151</v>
      </c>
      <c r="BD34" s="62" t="s">
        <v>1713</v>
      </c>
      <c r="BE34" s="117" t="s">
        <v>3255</v>
      </c>
      <c r="BF34" s="118"/>
      <c r="BG34" s="119" t="s">
        <v>2221</v>
      </c>
      <c r="BH34" s="75"/>
      <c r="BI34" s="73"/>
      <c r="BJ34" s="116" t="s">
        <v>3147</v>
      </c>
      <c r="BK34" s="62" t="s">
        <v>1182</v>
      </c>
      <c r="BL34" s="117" t="s">
        <v>3269</v>
      </c>
      <c r="BM34" s="118"/>
      <c r="BN34" s="119" t="s">
        <v>2213</v>
      </c>
      <c r="BO34" s="75"/>
      <c r="BP34" s="73"/>
      <c r="BQ34" s="116" t="s">
        <v>3313</v>
      </c>
      <c r="BR34" s="62" t="s">
        <v>1330</v>
      </c>
      <c r="BS34" s="117" t="s">
        <v>3271</v>
      </c>
      <c r="BT34" s="118"/>
      <c r="BU34" s="119" t="s">
        <v>2186</v>
      </c>
      <c r="BV34" s="75"/>
      <c r="BW34" s="73"/>
      <c r="BX34" s="116" t="s">
        <v>3375</v>
      </c>
      <c r="BY34" s="62" t="s">
        <v>854</v>
      </c>
      <c r="BZ34" s="117" t="s">
        <v>3269</v>
      </c>
      <c r="CA34" s="118"/>
      <c r="CB34" s="119" t="s">
        <v>2180</v>
      </c>
      <c r="CC34" s="75"/>
      <c r="CD34" s="116" t="s">
        <v>3151</v>
      </c>
      <c r="CE34" s="62" t="s">
        <v>689</v>
      </c>
      <c r="CF34" s="117" t="s">
        <v>3165</v>
      </c>
      <c r="CG34" s="118"/>
      <c r="CH34" s="119" t="s">
        <v>2178</v>
      </c>
      <c r="CI34" s="75"/>
      <c r="CJ34" s="73"/>
      <c r="CK34" s="116" t="s">
        <v>3332</v>
      </c>
      <c r="CL34" s="62" t="s">
        <v>1398</v>
      </c>
      <c r="CM34" s="117" t="s">
        <v>3351</v>
      </c>
      <c r="CN34" s="118"/>
      <c r="CO34" s="119" t="s">
        <v>3352</v>
      </c>
      <c r="CP34" s="75"/>
      <c r="CQ34" s="73"/>
      <c r="CR34" s="116" t="s">
        <v>3346</v>
      </c>
      <c r="CS34" s="62" t="s">
        <v>912</v>
      </c>
      <c r="CT34" s="117" t="s">
        <v>3342</v>
      </c>
      <c r="CU34" s="118"/>
      <c r="CV34" s="119" t="s">
        <v>4698</v>
      </c>
      <c r="CW34" s="75"/>
      <c r="CX34" s="73"/>
      <c r="CY34" s="116" t="s">
        <v>3363</v>
      </c>
      <c r="CZ34" s="62" t="s">
        <v>1670</v>
      </c>
      <c r="DA34" s="117" t="s">
        <v>3365</v>
      </c>
      <c r="DB34" s="118"/>
      <c r="DC34" s="119" t="s">
        <v>3366</v>
      </c>
      <c r="DD34" s="75"/>
      <c r="DE34" s="116" t="s">
        <v>3151</v>
      </c>
      <c r="DF34" s="62" t="s">
        <v>1205</v>
      </c>
      <c r="DG34" s="117" t="s">
        <v>3155</v>
      </c>
      <c r="DH34" s="118"/>
      <c r="DI34" s="119" t="s">
        <v>2213</v>
      </c>
      <c r="DJ34" s="75"/>
      <c r="DK34" s="73"/>
      <c r="DL34" s="116" t="s">
        <v>3318</v>
      </c>
      <c r="DM34" s="62" t="s">
        <v>1231</v>
      </c>
      <c r="DN34" s="117" t="s">
        <v>3130</v>
      </c>
      <c r="DO34" s="118"/>
      <c r="DP34" s="119" t="s">
        <v>2213</v>
      </c>
      <c r="DQ34" s="75"/>
      <c r="DR34" s="73"/>
      <c r="DS34" s="116" t="s">
        <v>3303</v>
      </c>
      <c r="DT34" s="62" t="s">
        <v>1828</v>
      </c>
      <c r="DU34" s="117" t="s">
        <v>3309</v>
      </c>
      <c r="DV34" s="118"/>
      <c r="DW34" s="119" t="s">
        <v>2286</v>
      </c>
      <c r="DX34" s="75"/>
      <c r="DY34" s="73"/>
      <c r="DZ34" s="116" t="s">
        <v>3147</v>
      </c>
      <c r="EA34" s="62" t="s">
        <v>1009</v>
      </c>
      <c r="EB34" s="117" t="s">
        <v>3152</v>
      </c>
      <c r="EC34" s="118"/>
      <c r="ED34" s="119" t="s">
        <v>2269</v>
      </c>
      <c r="EE34" s="75"/>
    </row>
    <row r="35" spans="1:135" s="64" customFormat="1" ht="15" customHeight="1">
      <c r="A35" s="116" t="s">
        <v>3212</v>
      </c>
      <c r="B35" s="62" t="s">
        <v>274</v>
      </c>
      <c r="C35" s="117" t="s">
        <v>3213</v>
      </c>
      <c r="D35" s="118"/>
      <c r="E35" s="119" t="s">
        <v>2175</v>
      </c>
      <c r="F35" s="75"/>
      <c r="G35" s="73"/>
      <c r="H35" s="116" t="s">
        <v>3147</v>
      </c>
      <c r="I35" s="62" t="s">
        <v>199</v>
      </c>
      <c r="J35" s="117" t="s">
        <v>3209</v>
      </c>
      <c r="K35" s="118"/>
      <c r="L35" s="119" t="s">
        <v>2174</v>
      </c>
      <c r="M35" s="75"/>
      <c r="N35" s="73"/>
      <c r="O35" s="116" t="s">
        <v>3303</v>
      </c>
      <c r="P35" s="62" t="s">
        <v>3207</v>
      </c>
      <c r="Q35" s="117" t="s">
        <v>3208</v>
      </c>
      <c r="R35" s="118"/>
      <c r="S35" s="119" t="s">
        <v>2200</v>
      </c>
      <c r="T35" s="75"/>
      <c r="U35" s="73"/>
      <c r="V35" s="116" t="s">
        <v>3151</v>
      </c>
      <c r="W35" s="62" t="s">
        <v>3201</v>
      </c>
      <c r="X35" s="117" t="s">
        <v>3202</v>
      </c>
      <c r="Y35" s="118"/>
      <c r="Z35" s="119" t="s">
        <v>2179</v>
      </c>
      <c r="AA35" s="75"/>
      <c r="AB35" s="116" t="s">
        <v>3180</v>
      </c>
      <c r="AC35" s="62" t="s">
        <v>1149</v>
      </c>
      <c r="AD35" s="117" t="s">
        <v>3249</v>
      </c>
      <c r="AE35" s="118"/>
      <c r="AF35" s="119" t="s">
        <v>2213</v>
      </c>
      <c r="AG35" s="75"/>
      <c r="AH35" s="73"/>
      <c r="AI35" s="116" t="s">
        <v>3147</v>
      </c>
      <c r="AJ35" s="62" t="s">
        <v>1030</v>
      </c>
      <c r="AK35" s="117" t="s">
        <v>3249</v>
      </c>
      <c r="AL35" s="118"/>
      <c r="AM35" s="119" t="s">
        <v>2183</v>
      </c>
      <c r="AN35" s="75"/>
      <c r="AO35" s="73"/>
      <c r="AP35" s="116" t="s">
        <v>3291</v>
      </c>
      <c r="AQ35" s="62" t="s">
        <v>2103</v>
      </c>
      <c r="AR35" s="117" t="s">
        <v>3222</v>
      </c>
      <c r="AS35" s="118"/>
      <c r="AT35" s="119" t="s">
        <v>3193</v>
      </c>
      <c r="AU35" s="75"/>
      <c r="AV35" s="73"/>
      <c r="AW35" s="116" t="s">
        <v>3147</v>
      </c>
      <c r="AX35" s="62" t="s">
        <v>361</v>
      </c>
      <c r="AY35" s="117" t="s">
        <v>3227</v>
      </c>
      <c r="AZ35" s="118"/>
      <c r="BA35" s="119" t="s">
        <v>2176</v>
      </c>
      <c r="BB35" s="75"/>
      <c r="BC35" s="116" t="s">
        <v>3151</v>
      </c>
      <c r="BD35" s="62" t="s">
        <v>415</v>
      </c>
      <c r="BE35" s="117" t="s">
        <v>3254</v>
      </c>
      <c r="BF35" s="118"/>
      <c r="BG35" s="119" t="s">
        <v>2176</v>
      </c>
      <c r="BH35" s="75"/>
      <c r="BI35" s="73"/>
      <c r="BJ35" s="116" t="s">
        <v>3147</v>
      </c>
      <c r="BK35" s="62" t="s">
        <v>1751</v>
      </c>
      <c r="BL35" s="117" t="s">
        <v>3273</v>
      </c>
      <c r="BM35" s="118"/>
      <c r="BN35" s="119" t="s">
        <v>2222</v>
      </c>
      <c r="BO35" s="75"/>
      <c r="BP35" s="73"/>
      <c r="BQ35" s="116" t="s">
        <v>3313</v>
      </c>
      <c r="BR35" s="62" t="s">
        <v>1497</v>
      </c>
      <c r="BS35" s="117" t="s">
        <v>3284</v>
      </c>
      <c r="BT35" s="118"/>
      <c r="BU35" s="119" t="s">
        <v>3171</v>
      </c>
      <c r="BV35" s="75"/>
      <c r="BW35" s="73"/>
      <c r="BX35" s="116" t="s">
        <v>3325</v>
      </c>
      <c r="BY35" s="62" t="s">
        <v>896</v>
      </c>
      <c r="BZ35" s="117" t="s">
        <v>3282</v>
      </c>
      <c r="CA35" s="118"/>
      <c r="CB35" s="119" t="s">
        <v>2180</v>
      </c>
      <c r="CC35" s="75"/>
      <c r="CD35" s="116" t="s">
        <v>3151</v>
      </c>
      <c r="CE35" s="62" t="s">
        <v>669</v>
      </c>
      <c r="CF35" s="117" t="s">
        <v>3182</v>
      </c>
      <c r="CG35" s="118"/>
      <c r="CH35" s="119" t="s">
        <v>2178</v>
      </c>
      <c r="CI35" s="75"/>
      <c r="CJ35" s="73"/>
      <c r="CK35" s="116" t="s">
        <v>3332</v>
      </c>
      <c r="CL35" s="62" t="s">
        <v>1136</v>
      </c>
      <c r="CM35" s="117" t="s">
        <v>3159</v>
      </c>
      <c r="CN35" s="118"/>
      <c r="CO35" s="119" t="s">
        <v>2259</v>
      </c>
      <c r="CP35" s="75"/>
      <c r="CQ35" s="73"/>
      <c r="CR35" s="116" t="s">
        <v>3346</v>
      </c>
      <c r="CS35" s="62" t="s">
        <v>695</v>
      </c>
      <c r="CT35" s="117" t="s">
        <v>3165</v>
      </c>
      <c r="CU35" s="118"/>
      <c r="CV35" s="119" t="s">
        <v>2178</v>
      </c>
      <c r="CW35" s="75"/>
      <c r="CX35" s="73"/>
      <c r="CY35" s="116" t="s">
        <v>3363</v>
      </c>
      <c r="CZ35" s="62" t="s">
        <v>1596</v>
      </c>
      <c r="DA35" s="117" t="s">
        <v>3367</v>
      </c>
      <c r="DB35" s="118"/>
      <c r="DC35" s="119" t="s">
        <v>3368</v>
      </c>
      <c r="DD35" s="75"/>
      <c r="DE35" s="116" t="s">
        <v>3151</v>
      </c>
      <c r="DF35" s="62" t="s">
        <v>1902</v>
      </c>
      <c r="DG35" s="117" t="s">
        <v>3156</v>
      </c>
      <c r="DH35" s="118"/>
      <c r="DI35" s="119" t="s">
        <v>3135</v>
      </c>
      <c r="DJ35" s="75"/>
      <c r="DK35" s="73"/>
      <c r="DL35" s="116" t="s">
        <v>3325</v>
      </c>
      <c r="DM35" s="62" t="s">
        <v>1891</v>
      </c>
      <c r="DN35" s="117" t="s">
        <v>3326</v>
      </c>
      <c r="DO35" s="118"/>
      <c r="DP35" s="119" t="s">
        <v>3138</v>
      </c>
      <c r="DQ35" s="75"/>
      <c r="DR35" s="73"/>
      <c r="DS35" s="116" t="s">
        <v>3303</v>
      </c>
      <c r="DT35" s="62" t="s">
        <v>1847</v>
      </c>
      <c r="DU35" s="117" t="s">
        <v>3136</v>
      </c>
      <c r="DV35" s="118"/>
      <c r="DW35" s="119" t="s">
        <v>3133</v>
      </c>
      <c r="DX35" s="75"/>
      <c r="DY35" s="73"/>
      <c r="DZ35" s="116" t="s">
        <v>3325</v>
      </c>
      <c r="EA35" s="62" t="s">
        <v>1218</v>
      </c>
      <c r="EB35" s="117" t="s">
        <v>3125</v>
      </c>
      <c r="EC35" s="118"/>
      <c r="ED35" s="119" t="s">
        <v>2213</v>
      </c>
      <c r="EE35" s="75"/>
    </row>
    <row r="36" spans="1:135" s="64" customFormat="1" ht="15" customHeight="1">
      <c r="A36" s="116" t="s">
        <v>3212</v>
      </c>
      <c r="B36" s="62" t="s">
        <v>1875</v>
      </c>
      <c r="C36" s="117" t="s">
        <v>3218</v>
      </c>
      <c r="D36" s="118"/>
      <c r="E36" s="119" t="s">
        <v>3173</v>
      </c>
      <c r="F36" s="75"/>
      <c r="G36" s="73"/>
      <c r="H36" s="116" t="s">
        <v>3147</v>
      </c>
      <c r="I36" s="62" t="s">
        <v>3210</v>
      </c>
      <c r="J36" s="117" t="s">
        <v>3211</v>
      </c>
      <c r="K36" s="118"/>
      <c r="L36" s="119" t="s">
        <v>2200</v>
      </c>
      <c r="M36" s="75"/>
      <c r="N36" s="73"/>
      <c r="O36" s="116" t="s">
        <v>3303</v>
      </c>
      <c r="P36" s="62" t="s">
        <v>322</v>
      </c>
      <c r="Q36" s="117" t="s">
        <v>3213</v>
      </c>
      <c r="R36" s="118"/>
      <c r="S36" s="119" t="s">
        <v>2176</v>
      </c>
      <c r="T36" s="75"/>
      <c r="U36" s="73"/>
      <c r="V36" s="116" t="s">
        <v>3151</v>
      </c>
      <c r="W36" s="62" t="s">
        <v>1318</v>
      </c>
      <c r="X36" s="117" t="s">
        <v>3199</v>
      </c>
      <c r="Y36" s="118"/>
      <c r="Z36" s="119" t="s">
        <v>2186</v>
      </c>
      <c r="AA36" s="75"/>
      <c r="AB36" s="116" t="s">
        <v>3180</v>
      </c>
      <c r="AC36" s="62" t="s">
        <v>1473</v>
      </c>
      <c r="AD36" s="117" t="s">
        <v>3250</v>
      </c>
      <c r="AE36" s="118"/>
      <c r="AF36" s="119" t="s">
        <v>3251</v>
      </c>
      <c r="AG36" s="75"/>
      <c r="AH36" s="73"/>
      <c r="AI36" s="116" t="s">
        <v>3147</v>
      </c>
      <c r="AJ36" s="62" t="s">
        <v>1355</v>
      </c>
      <c r="AK36" s="117" t="s">
        <v>3225</v>
      </c>
      <c r="AL36" s="118"/>
      <c r="AM36" s="119" t="s">
        <v>1354</v>
      </c>
      <c r="AN36" s="75"/>
      <c r="AO36" s="73"/>
      <c r="AP36" s="116" t="s">
        <v>3291</v>
      </c>
      <c r="AQ36" s="62" t="s">
        <v>2100</v>
      </c>
      <c r="AR36" s="117" t="s">
        <v>3222</v>
      </c>
      <c r="AS36" s="118"/>
      <c r="AT36" s="119" t="s">
        <v>3193</v>
      </c>
      <c r="AU36" s="75"/>
      <c r="AV36" s="73"/>
      <c r="AW36" s="116" t="s">
        <v>3147</v>
      </c>
      <c r="AX36" s="62" t="s">
        <v>174</v>
      </c>
      <c r="AY36" s="117" t="s">
        <v>3383</v>
      </c>
      <c r="AZ36" s="118"/>
      <c r="BA36" s="119" t="s">
        <v>2174</v>
      </c>
      <c r="BB36" s="75"/>
      <c r="BC36" s="116" t="s">
        <v>3151</v>
      </c>
      <c r="BD36" s="62" t="s">
        <v>388</v>
      </c>
      <c r="BE36" s="117" t="s">
        <v>3254</v>
      </c>
      <c r="BF36" s="118"/>
      <c r="BG36" s="119" t="s">
        <v>2176</v>
      </c>
      <c r="BH36" s="75"/>
      <c r="BI36" s="73"/>
      <c r="BJ36" s="116" t="s">
        <v>3147</v>
      </c>
      <c r="BK36" s="62" t="s">
        <v>1497</v>
      </c>
      <c r="BL36" s="117" t="s">
        <v>3284</v>
      </c>
      <c r="BM36" s="118"/>
      <c r="BN36" s="119" t="s">
        <v>3171</v>
      </c>
      <c r="BO36" s="75"/>
      <c r="BP36" s="73"/>
      <c r="BQ36" s="116" t="s">
        <v>3313</v>
      </c>
      <c r="BR36" s="62" t="s">
        <v>1182</v>
      </c>
      <c r="BS36" s="117" t="s">
        <v>3269</v>
      </c>
      <c r="BT36" s="118"/>
      <c r="BU36" s="119" t="s">
        <v>2213</v>
      </c>
      <c r="BV36" s="75"/>
      <c r="BW36" s="73"/>
      <c r="BX36" s="116" t="s">
        <v>3325</v>
      </c>
      <c r="BY36" s="62" t="s">
        <v>418</v>
      </c>
      <c r="BZ36" s="117" t="s">
        <v>3254</v>
      </c>
      <c r="CA36" s="118"/>
      <c r="CB36" s="119" t="s">
        <v>2176</v>
      </c>
      <c r="CC36" s="75"/>
      <c r="CD36" s="116" t="s">
        <v>3151</v>
      </c>
      <c r="CE36" s="62" t="s">
        <v>1348</v>
      </c>
      <c r="CF36" s="117" t="s">
        <v>3191</v>
      </c>
      <c r="CG36" s="118"/>
      <c r="CH36" s="119" t="s">
        <v>2186</v>
      </c>
      <c r="CI36" s="75"/>
      <c r="CJ36" s="73"/>
      <c r="CK36" s="77"/>
      <c r="CL36" s="111"/>
      <c r="CM36" s="120"/>
      <c r="CN36" s="121"/>
      <c r="CO36" s="122"/>
      <c r="CP36" s="77"/>
      <c r="CQ36" s="73"/>
      <c r="CR36" s="116" t="s">
        <v>3346</v>
      </c>
      <c r="CS36" s="62" t="s">
        <v>675</v>
      </c>
      <c r="CT36" s="117" t="s">
        <v>3182</v>
      </c>
      <c r="CU36" s="118"/>
      <c r="CV36" s="119" t="s">
        <v>2178</v>
      </c>
      <c r="CW36" s="75"/>
      <c r="CX36" s="73"/>
      <c r="CY36" s="116" t="s">
        <v>3363</v>
      </c>
      <c r="CZ36" s="62" t="s">
        <v>1139</v>
      </c>
      <c r="DA36" s="117" t="s">
        <v>3159</v>
      </c>
      <c r="DB36" s="118"/>
      <c r="DC36" s="119" t="s">
        <v>2259</v>
      </c>
      <c r="DD36" s="75"/>
      <c r="DE36" s="116" t="s">
        <v>3151</v>
      </c>
      <c r="DF36" s="62" t="s">
        <v>1209</v>
      </c>
      <c r="DG36" s="117" t="s">
        <v>3140</v>
      </c>
      <c r="DH36" s="118"/>
      <c r="DI36" s="119" t="s">
        <v>2213</v>
      </c>
      <c r="DJ36" s="75"/>
      <c r="DK36" s="73"/>
      <c r="DL36" s="116" t="s">
        <v>3325</v>
      </c>
      <c r="DM36" s="62" t="s">
        <v>2155</v>
      </c>
      <c r="DN36" s="117" t="s">
        <v>3127</v>
      </c>
      <c r="DO36" s="118"/>
      <c r="DP36" s="119" t="s">
        <v>4697</v>
      </c>
      <c r="DQ36" s="75"/>
      <c r="DR36" s="73"/>
      <c r="DS36" s="116" t="s">
        <v>3303</v>
      </c>
      <c r="DT36" s="62" t="s">
        <v>2155</v>
      </c>
      <c r="DU36" s="117" t="s">
        <v>3127</v>
      </c>
      <c r="DV36" s="118"/>
      <c r="DW36" s="119" t="s">
        <v>4697</v>
      </c>
      <c r="DX36" s="75"/>
      <c r="DY36" s="73"/>
      <c r="DZ36" s="116" t="s">
        <v>3325</v>
      </c>
      <c r="EA36" s="62" t="s">
        <v>1228</v>
      </c>
      <c r="EB36" s="117" t="s">
        <v>3319</v>
      </c>
      <c r="EC36" s="118"/>
      <c r="ED36" s="119" t="s">
        <v>2213</v>
      </c>
      <c r="EE36" s="75"/>
    </row>
    <row r="37" spans="1:135" s="64" customFormat="1" ht="15" customHeight="1">
      <c r="A37" s="116" t="s">
        <v>3212</v>
      </c>
      <c r="B37" s="62" t="s">
        <v>2018</v>
      </c>
      <c r="C37" s="117" t="s">
        <v>3219</v>
      </c>
      <c r="D37" s="118"/>
      <c r="E37" s="119" t="s">
        <v>3216</v>
      </c>
      <c r="F37" s="75"/>
      <c r="G37" s="73"/>
      <c r="H37" s="77"/>
      <c r="I37" s="111"/>
      <c r="J37" s="120"/>
      <c r="K37" s="121"/>
      <c r="L37" s="122"/>
      <c r="M37" s="77"/>
      <c r="N37" s="73"/>
      <c r="O37" s="116" t="s">
        <v>3303</v>
      </c>
      <c r="P37" s="62" t="s">
        <v>919</v>
      </c>
      <c r="Q37" s="117" t="s">
        <v>3194</v>
      </c>
      <c r="R37" s="118"/>
      <c r="S37" s="119" t="s">
        <v>3335</v>
      </c>
      <c r="T37" s="75"/>
      <c r="U37" s="73"/>
      <c r="V37" s="116" t="s">
        <v>3151</v>
      </c>
      <c r="W37" s="62" t="s">
        <v>1435</v>
      </c>
      <c r="X37" s="117" t="s">
        <v>3381</v>
      </c>
      <c r="Y37" s="118"/>
      <c r="Z37" s="119" t="s">
        <v>3187</v>
      </c>
      <c r="AA37" s="75"/>
      <c r="AB37" s="116" t="s">
        <v>3180</v>
      </c>
      <c r="AC37" s="62" t="s">
        <v>774</v>
      </c>
      <c r="AD37" s="117" t="s">
        <v>3237</v>
      </c>
      <c r="AE37" s="118"/>
      <c r="AF37" s="119" t="s">
        <v>2179</v>
      </c>
      <c r="AG37" s="75"/>
      <c r="AH37" s="73"/>
      <c r="AI37" s="116" t="s">
        <v>3147</v>
      </c>
      <c r="AJ37" s="62" t="s">
        <v>2091</v>
      </c>
      <c r="AK37" s="117" t="s">
        <v>3222</v>
      </c>
      <c r="AL37" s="118"/>
      <c r="AM37" s="119" t="s">
        <v>3193</v>
      </c>
      <c r="AN37" s="75"/>
      <c r="AO37" s="73"/>
      <c r="AP37" s="116" t="s">
        <v>3291</v>
      </c>
      <c r="AQ37" s="62" t="s">
        <v>38</v>
      </c>
      <c r="AR37" s="117" t="s">
        <v>3235</v>
      </c>
      <c r="AS37" s="118"/>
      <c r="AT37" s="119" t="s">
        <v>2199</v>
      </c>
      <c r="AU37" s="75"/>
      <c r="AV37" s="73"/>
      <c r="AW37" s="116" t="s">
        <v>3147</v>
      </c>
      <c r="AX37" s="62" t="s">
        <v>240</v>
      </c>
      <c r="AY37" s="117" t="s">
        <v>3238</v>
      </c>
      <c r="AZ37" s="118"/>
      <c r="BA37" s="119" t="s">
        <v>2175</v>
      </c>
      <c r="BB37" s="75"/>
      <c r="BC37" s="116" t="s">
        <v>3151</v>
      </c>
      <c r="BD37" s="62" t="s">
        <v>600</v>
      </c>
      <c r="BE37" s="117" t="s">
        <v>3253</v>
      </c>
      <c r="BF37" s="118"/>
      <c r="BG37" s="119" t="s">
        <v>2178</v>
      </c>
      <c r="BH37" s="75"/>
      <c r="BI37" s="73"/>
      <c r="BJ37" s="116" t="s">
        <v>3147</v>
      </c>
      <c r="BK37" s="62" t="s">
        <v>624</v>
      </c>
      <c r="BL37" s="117" t="s">
        <v>3253</v>
      </c>
      <c r="BM37" s="118"/>
      <c r="BN37" s="119" t="s">
        <v>2178</v>
      </c>
      <c r="BO37" s="75"/>
      <c r="BP37" s="73"/>
      <c r="BQ37" s="77"/>
      <c r="BR37" s="111"/>
      <c r="BS37" s="120"/>
      <c r="BT37" s="121"/>
      <c r="BU37" s="122"/>
      <c r="BV37" s="77"/>
      <c r="BW37" s="73"/>
      <c r="BX37" s="76"/>
      <c r="BY37" s="105"/>
      <c r="BZ37" s="123"/>
      <c r="CA37" s="124"/>
      <c r="CB37" s="125"/>
      <c r="CC37" s="76"/>
      <c r="CD37" s="76"/>
      <c r="CE37" s="105"/>
      <c r="CF37" s="123"/>
      <c r="CG37" s="124"/>
      <c r="CH37" s="125"/>
      <c r="CI37" s="76"/>
      <c r="CJ37" s="73"/>
      <c r="CK37" s="77"/>
      <c r="CL37" s="111"/>
      <c r="CM37" s="120"/>
      <c r="CN37" s="121"/>
      <c r="CO37" s="122"/>
      <c r="CP37" s="77"/>
      <c r="CQ37" s="73"/>
      <c r="CR37" s="116" t="s">
        <v>3346</v>
      </c>
      <c r="CS37" s="62" t="s">
        <v>686</v>
      </c>
      <c r="CT37" s="117" t="s">
        <v>3165</v>
      </c>
      <c r="CU37" s="118"/>
      <c r="CV37" s="119" t="s">
        <v>2178</v>
      </c>
      <c r="CW37" s="75"/>
      <c r="CX37" s="73"/>
      <c r="CY37" s="116" t="s">
        <v>3363</v>
      </c>
      <c r="CZ37" s="62" t="s">
        <v>1194</v>
      </c>
      <c r="DA37" s="117" t="s">
        <v>3342</v>
      </c>
      <c r="DB37" s="118"/>
      <c r="DC37" s="119" t="s">
        <v>2213</v>
      </c>
      <c r="DD37" s="75"/>
      <c r="DE37" s="116" t="s">
        <v>3151</v>
      </c>
      <c r="DF37" s="62" t="s">
        <v>744</v>
      </c>
      <c r="DG37" s="117" t="s">
        <v>3157</v>
      </c>
      <c r="DH37" s="118"/>
      <c r="DI37" s="119" t="s">
        <v>2209</v>
      </c>
      <c r="DJ37" s="75"/>
      <c r="DK37" s="73"/>
      <c r="DL37" s="116" t="s">
        <v>3325</v>
      </c>
      <c r="DM37" s="62" t="s">
        <v>1215</v>
      </c>
      <c r="DN37" s="117" t="s">
        <v>3125</v>
      </c>
      <c r="DO37" s="118"/>
      <c r="DP37" s="119" t="s">
        <v>2213</v>
      </c>
      <c r="DQ37" s="75"/>
      <c r="DR37" s="73"/>
      <c r="DS37" s="116" t="s">
        <v>3303</v>
      </c>
      <c r="DT37" s="62" t="s">
        <v>3310</v>
      </c>
      <c r="DU37" s="117" t="s">
        <v>3311</v>
      </c>
      <c r="DV37" s="118"/>
      <c r="DW37" s="119" t="s">
        <v>3216</v>
      </c>
      <c r="DX37" s="75"/>
      <c r="DY37" s="73"/>
      <c r="DZ37" s="76"/>
      <c r="EA37" s="105"/>
      <c r="EB37" s="123"/>
      <c r="EC37" s="124"/>
      <c r="ED37" s="125"/>
      <c r="EE37" s="76"/>
    </row>
    <row r="38" spans="1:135" s="64" customFormat="1" ht="15" customHeight="1">
      <c r="A38" s="116" t="s">
        <v>3212</v>
      </c>
      <c r="B38" s="62" t="s">
        <v>2115</v>
      </c>
      <c r="C38" s="117" t="s">
        <v>3220</v>
      </c>
      <c r="D38" s="118"/>
      <c r="E38" s="119" t="s">
        <v>4697</v>
      </c>
      <c r="F38" s="75"/>
      <c r="G38" s="73"/>
      <c r="H38" s="77"/>
      <c r="I38" s="111"/>
      <c r="J38" s="120"/>
      <c r="K38" s="121"/>
      <c r="L38" s="122"/>
      <c r="M38" s="77"/>
      <c r="N38" s="73"/>
      <c r="O38" s="116" t="s">
        <v>3303</v>
      </c>
      <c r="P38" s="62" t="s">
        <v>3336</v>
      </c>
      <c r="Q38" s="117" t="s">
        <v>3194</v>
      </c>
      <c r="R38" s="118"/>
      <c r="S38" s="119" t="s">
        <v>2182</v>
      </c>
      <c r="T38" s="75"/>
      <c r="U38" s="73"/>
      <c r="V38" s="116" t="s">
        <v>3151</v>
      </c>
      <c r="W38" s="62" t="s">
        <v>1049</v>
      </c>
      <c r="X38" s="117" t="s">
        <v>3194</v>
      </c>
      <c r="Y38" s="118"/>
      <c r="Z38" s="119" t="s">
        <v>2183</v>
      </c>
      <c r="AA38" s="75"/>
      <c r="AB38" s="116" t="s">
        <v>3180</v>
      </c>
      <c r="AC38" s="62" t="s">
        <v>780</v>
      </c>
      <c r="AD38" s="117" t="s">
        <v>3230</v>
      </c>
      <c r="AE38" s="118"/>
      <c r="AF38" s="119" t="s">
        <v>2179</v>
      </c>
      <c r="AG38" s="75"/>
      <c r="AH38" s="73"/>
      <c r="AI38" s="116" t="s">
        <v>3147</v>
      </c>
      <c r="AJ38" s="62" t="s">
        <v>594</v>
      </c>
      <c r="AK38" s="117" t="s">
        <v>3230</v>
      </c>
      <c r="AL38" s="118"/>
      <c r="AM38" s="119" t="s">
        <v>2178</v>
      </c>
      <c r="AN38" s="75"/>
      <c r="AO38" s="73"/>
      <c r="AP38" s="76"/>
      <c r="AQ38" s="105"/>
      <c r="AR38" s="123"/>
      <c r="AS38" s="124"/>
      <c r="AT38" s="125"/>
      <c r="AU38" s="76"/>
      <c r="AV38" s="73"/>
      <c r="AW38" s="116" t="s">
        <v>3147</v>
      </c>
      <c r="AX38" s="62" t="s">
        <v>346</v>
      </c>
      <c r="AY38" s="117" t="s">
        <v>3238</v>
      </c>
      <c r="AZ38" s="118"/>
      <c r="BA38" s="119" t="s">
        <v>2176</v>
      </c>
      <c r="BB38" s="75"/>
      <c r="BC38" s="116" t="s">
        <v>3151</v>
      </c>
      <c r="BD38" s="62" t="s">
        <v>1835</v>
      </c>
      <c r="BE38" s="117" t="s">
        <v>3258</v>
      </c>
      <c r="BF38" s="118"/>
      <c r="BG38" s="119" t="s">
        <v>3133</v>
      </c>
      <c r="BH38" s="75"/>
      <c r="BI38" s="73"/>
      <c r="BJ38" s="116" t="s">
        <v>3147</v>
      </c>
      <c r="BK38" s="62" t="s">
        <v>3285</v>
      </c>
      <c r="BL38" s="117" t="s">
        <v>3286</v>
      </c>
      <c r="BM38" s="118"/>
      <c r="BN38" s="119" t="s">
        <v>3216</v>
      </c>
      <c r="BO38" s="75"/>
      <c r="BP38" s="73"/>
      <c r="BQ38" s="77"/>
      <c r="BR38" s="111"/>
      <c r="BS38" s="120"/>
      <c r="BT38" s="121"/>
      <c r="BU38" s="122"/>
      <c r="BV38" s="77"/>
      <c r="BW38" s="73"/>
      <c r="BX38" s="77"/>
      <c r="BY38" s="111"/>
      <c r="BZ38" s="120"/>
      <c r="CA38" s="121"/>
      <c r="CB38" s="122"/>
      <c r="CC38" s="77"/>
      <c r="CD38" s="77"/>
      <c r="CE38" s="111"/>
      <c r="CF38" s="120"/>
      <c r="CG38" s="121"/>
      <c r="CH38" s="122"/>
      <c r="CI38" s="77"/>
      <c r="CJ38" s="73"/>
      <c r="CK38" s="77"/>
      <c r="CL38" s="111"/>
      <c r="CM38" s="120"/>
      <c r="CN38" s="121"/>
      <c r="CO38" s="122"/>
      <c r="CP38" s="77"/>
      <c r="CQ38" s="73"/>
      <c r="CR38" s="116" t="s">
        <v>3346</v>
      </c>
      <c r="CS38" s="62" t="s">
        <v>1885</v>
      </c>
      <c r="CT38" s="117" t="s">
        <v>3178</v>
      </c>
      <c r="CU38" s="118"/>
      <c r="CV38" s="119" t="s">
        <v>3138</v>
      </c>
      <c r="CW38" s="75"/>
      <c r="CX38" s="73"/>
      <c r="CY38" s="116" t="s">
        <v>3363</v>
      </c>
      <c r="CZ38" s="62" t="s">
        <v>817</v>
      </c>
      <c r="DA38" s="117" t="s">
        <v>3182</v>
      </c>
      <c r="DB38" s="118"/>
      <c r="DC38" s="119" t="s">
        <v>2179</v>
      </c>
      <c r="DD38" s="75"/>
      <c r="DE38" s="77" t="s">
        <v>2968</v>
      </c>
      <c r="DF38" s="111" t="s">
        <v>2968</v>
      </c>
      <c r="DG38" s="120" t="s">
        <v>2968</v>
      </c>
      <c r="DH38" s="121"/>
      <c r="DI38" s="122" t="s">
        <v>2968</v>
      </c>
      <c r="DJ38" s="77"/>
      <c r="DK38" s="73"/>
      <c r="DL38" s="116" t="s">
        <v>3325</v>
      </c>
      <c r="DM38" s="62" t="s">
        <v>1477</v>
      </c>
      <c r="DN38" s="117" t="s">
        <v>3327</v>
      </c>
      <c r="DO38" s="118"/>
      <c r="DP38" s="119" t="s">
        <v>3268</v>
      </c>
      <c r="DQ38" s="75"/>
      <c r="DR38" s="73"/>
      <c r="DS38" s="116" t="s">
        <v>3303</v>
      </c>
      <c r="DT38" s="62" t="s">
        <v>1212</v>
      </c>
      <c r="DU38" s="117" t="s">
        <v>3125</v>
      </c>
      <c r="DV38" s="118"/>
      <c r="DW38" s="119" t="s">
        <v>2213</v>
      </c>
      <c r="DX38" s="75"/>
      <c r="DY38" s="73"/>
      <c r="DZ38" s="77"/>
      <c r="EA38" s="111"/>
      <c r="EB38" s="120"/>
      <c r="EC38" s="121"/>
      <c r="ED38" s="122"/>
      <c r="EE38" s="77"/>
    </row>
    <row r="39" spans="1:135" s="64" customFormat="1" ht="15" customHeight="1">
      <c r="A39" s="116" t="s">
        <v>3212</v>
      </c>
      <c r="B39" s="62" t="s">
        <v>2075</v>
      </c>
      <c r="C39" s="117" t="s">
        <v>3220</v>
      </c>
      <c r="D39" s="118"/>
      <c r="E39" s="119" t="s">
        <v>2197</v>
      </c>
      <c r="F39" s="75"/>
      <c r="G39" s="73"/>
      <c r="H39" s="77"/>
      <c r="I39" s="111"/>
      <c r="J39" s="120"/>
      <c r="K39" s="121"/>
      <c r="L39" s="122"/>
      <c r="M39" s="77"/>
      <c r="N39" s="73"/>
      <c r="O39" s="116" t="s">
        <v>3303</v>
      </c>
      <c r="P39" s="62" t="s">
        <v>886</v>
      </c>
      <c r="Q39" s="117" t="s">
        <v>3194</v>
      </c>
      <c r="R39" s="118"/>
      <c r="S39" s="119" t="s">
        <v>2180</v>
      </c>
      <c r="T39" s="75"/>
      <c r="U39" s="73"/>
      <c r="V39" s="116" t="s">
        <v>3151</v>
      </c>
      <c r="W39" s="62" t="s">
        <v>322</v>
      </c>
      <c r="X39" s="117" t="s">
        <v>3213</v>
      </c>
      <c r="Y39" s="118"/>
      <c r="Z39" s="119" t="s">
        <v>2176</v>
      </c>
      <c r="AA39" s="75"/>
      <c r="AB39" s="76"/>
      <c r="AC39" s="105"/>
      <c r="AD39" s="123"/>
      <c r="AE39" s="124"/>
      <c r="AF39" s="125"/>
      <c r="AG39" s="76"/>
      <c r="AH39" s="73"/>
      <c r="AI39" s="116" t="s">
        <v>3147</v>
      </c>
      <c r="AJ39" s="62" t="s">
        <v>900</v>
      </c>
      <c r="AK39" s="117" t="s">
        <v>3249</v>
      </c>
      <c r="AL39" s="118"/>
      <c r="AM39" s="119" t="s">
        <v>4698</v>
      </c>
      <c r="AN39" s="75"/>
      <c r="AO39" s="73"/>
      <c r="AP39" s="77"/>
      <c r="AQ39" s="111"/>
      <c r="AR39" s="120"/>
      <c r="AS39" s="121"/>
      <c r="AT39" s="122"/>
      <c r="AU39" s="77"/>
      <c r="AV39" s="73"/>
      <c r="AW39" s="77"/>
      <c r="AX39" s="111"/>
      <c r="AY39" s="120"/>
      <c r="AZ39" s="121"/>
      <c r="BA39" s="122"/>
      <c r="BB39" s="77"/>
      <c r="BC39" s="116" t="s">
        <v>3151</v>
      </c>
      <c r="BD39" s="62" t="s">
        <v>3276</v>
      </c>
      <c r="BE39" s="117" t="s">
        <v>3277</v>
      </c>
      <c r="BF39" s="118"/>
      <c r="BG39" s="119" t="s">
        <v>2189</v>
      </c>
      <c r="BH39" s="75"/>
      <c r="BI39" s="73"/>
      <c r="BJ39" s="116" t="s">
        <v>3147</v>
      </c>
      <c r="BK39" s="62" t="s">
        <v>1161</v>
      </c>
      <c r="BL39" s="117" t="s">
        <v>3282</v>
      </c>
      <c r="BM39" s="118"/>
      <c r="BN39" s="119" t="s">
        <v>2213</v>
      </c>
      <c r="BO39" s="75"/>
      <c r="BP39" s="73"/>
      <c r="BQ39" s="77"/>
      <c r="BR39" s="111"/>
      <c r="BS39" s="120"/>
      <c r="BT39" s="121"/>
      <c r="BU39" s="122"/>
      <c r="BV39" s="77"/>
      <c r="BW39" s="73"/>
      <c r="BX39" s="77"/>
      <c r="BY39" s="111"/>
      <c r="BZ39" s="120"/>
      <c r="CA39" s="121"/>
      <c r="CB39" s="122"/>
      <c r="CC39" s="77"/>
      <c r="CD39" s="77"/>
      <c r="CE39" s="111"/>
      <c r="CF39" s="120"/>
      <c r="CG39" s="121"/>
      <c r="CH39" s="122"/>
      <c r="CI39" s="77"/>
      <c r="CJ39" s="73"/>
      <c r="CK39" s="77"/>
      <c r="CL39" s="111"/>
      <c r="CM39" s="120"/>
      <c r="CN39" s="121"/>
      <c r="CO39" s="122"/>
      <c r="CP39" s="77"/>
      <c r="CQ39" s="73"/>
      <c r="CR39" s="116" t="s">
        <v>3346</v>
      </c>
      <c r="CS39" s="62" t="s">
        <v>869</v>
      </c>
      <c r="CT39" s="117" t="s">
        <v>3347</v>
      </c>
      <c r="CU39" s="118"/>
      <c r="CV39" s="119" t="s">
        <v>2180</v>
      </c>
      <c r="CW39" s="75"/>
      <c r="CX39" s="73"/>
      <c r="CY39" s="116" t="s">
        <v>3363</v>
      </c>
      <c r="CZ39" s="62" t="s">
        <v>155</v>
      </c>
      <c r="DA39" s="117" t="s">
        <v>3166</v>
      </c>
      <c r="DB39" s="118"/>
      <c r="DC39" s="119" t="s">
        <v>3146</v>
      </c>
      <c r="DD39" s="75"/>
      <c r="DE39" s="77" t="s">
        <v>2968</v>
      </c>
      <c r="DF39" s="111" t="s">
        <v>2968</v>
      </c>
      <c r="DG39" s="120" t="s">
        <v>2968</v>
      </c>
      <c r="DH39" s="121"/>
      <c r="DI39" s="122" t="s">
        <v>2968</v>
      </c>
      <c r="DJ39" s="77"/>
      <c r="DK39" s="73"/>
      <c r="DL39" s="116" t="s">
        <v>3325</v>
      </c>
      <c r="DM39" s="62" t="s">
        <v>1098</v>
      </c>
      <c r="DN39" s="117" t="s">
        <v>3129</v>
      </c>
      <c r="DO39" s="118"/>
      <c r="DP39" s="119" t="s">
        <v>2270</v>
      </c>
      <c r="DQ39" s="75"/>
      <c r="DR39" s="73"/>
      <c r="DS39" s="116" t="s">
        <v>3303</v>
      </c>
      <c r="DT39" s="62" t="s">
        <v>3114</v>
      </c>
      <c r="DU39" s="117" t="s">
        <v>3115</v>
      </c>
      <c r="DV39" s="118"/>
      <c r="DW39" s="119" t="s">
        <v>3116</v>
      </c>
      <c r="DX39" s="75"/>
      <c r="DY39" s="73"/>
      <c r="DZ39" s="77"/>
      <c r="EA39" s="111"/>
      <c r="EB39" s="120"/>
      <c r="EC39" s="121"/>
      <c r="ED39" s="122"/>
      <c r="EE39" s="77"/>
    </row>
    <row r="40" spans="1:135" s="64" customFormat="1" ht="15" customHeight="1">
      <c r="A40" s="76"/>
      <c r="B40" s="105"/>
      <c r="C40" s="123"/>
      <c r="D40" s="124"/>
      <c r="E40" s="125"/>
      <c r="F40" s="76"/>
      <c r="G40" s="73"/>
      <c r="H40" s="77"/>
      <c r="I40" s="111"/>
      <c r="J40" s="120"/>
      <c r="K40" s="121"/>
      <c r="L40" s="122"/>
      <c r="M40" s="77"/>
      <c r="N40" s="73"/>
      <c r="O40" s="116" t="s">
        <v>3303</v>
      </c>
      <c r="P40" s="62" t="s">
        <v>882</v>
      </c>
      <c r="Q40" s="117" t="s">
        <v>3334</v>
      </c>
      <c r="R40" s="118"/>
      <c r="S40" s="119" t="s">
        <v>2180</v>
      </c>
      <c r="T40" s="75"/>
      <c r="U40" s="73"/>
      <c r="V40" s="77"/>
      <c r="W40" s="111"/>
      <c r="X40" s="120"/>
      <c r="Y40" s="121"/>
      <c r="Z40" s="122"/>
      <c r="AA40" s="77"/>
      <c r="AB40" s="77"/>
      <c r="AC40" s="111"/>
      <c r="AD40" s="120"/>
      <c r="AE40" s="121"/>
      <c r="AF40" s="122"/>
      <c r="AG40" s="77"/>
      <c r="AH40" s="73"/>
      <c r="AI40" s="116" t="s">
        <v>3147</v>
      </c>
      <c r="AJ40" s="62" t="s">
        <v>582</v>
      </c>
      <c r="AK40" s="117" t="s">
        <v>3237</v>
      </c>
      <c r="AL40" s="118"/>
      <c r="AM40" s="119" t="s">
        <v>2178</v>
      </c>
      <c r="AN40" s="75"/>
      <c r="AO40" s="73"/>
      <c r="AP40" s="77"/>
      <c r="AQ40" s="111"/>
      <c r="AR40" s="120"/>
      <c r="AS40" s="121"/>
      <c r="AT40" s="122"/>
      <c r="AU40" s="77"/>
      <c r="AV40" s="73"/>
      <c r="AW40" s="77"/>
      <c r="AX40" s="111"/>
      <c r="AY40" s="120"/>
      <c r="AZ40" s="121"/>
      <c r="BA40" s="122"/>
      <c r="BB40" s="77"/>
      <c r="BC40" s="116" t="s">
        <v>3151</v>
      </c>
      <c r="BD40" s="62" t="s">
        <v>1922</v>
      </c>
      <c r="BE40" s="117" t="s">
        <v>3278</v>
      </c>
      <c r="BF40" s="118"/>
      <c r="BG40" s="119" t="s">
        <v>2192</v>
      </c>
      <c r="BH40" s="75"/>
      <c r="BI40" s="73"/>
      <c r="BJ40" s="77"/>
      <c r="BK40" s="111"/>
      <c r="BL40" s="120"/>
      <c r="BM40" s="121"/>
      <c r="BN40" s="122"/>
      <c r="BO40" s="77"/>
      <c r="BP40" s="73"/>
      <c r="BQ40" s="77"/>
      <c r="BR40" s="111"/>
      <c r="BS40" s="120"/>
      <c r="BT40" s="121"/>
      <c r="BU40" s="122"/>
      <c r="BV40" s="77"/>
      <c r="BW40" s="73"/>
      <c r="BX40" s="77"/>
      <c r="BY40" s="111"/>
      <c r="BZ40" s="120"/>
      <c r="CA40" s="121"/>
      <c r="CB40" s="122"/>
      <c r="CC40" s="77"/>
      <c r="CD40" s="77"/>
      <c r="CE40" s="111"/>
      <c r="CF40" s="120"/>
      <c r="CG40" s="121"/>
      <c r="CH40" s="122"/>
      <c r="CI40" s="77"/>
      <c r="CJ40" s="73"/>
      <c r="CK40" s="77"/>
      <c r="CL40" s="111"/>
      <c r="CM40" s="120"/>
      <c r="CN40" s="121"/>
      <c r="CO40" s="122"/>
      <c r="CP40" s="77"/>
      <c r="CQ40" s="73"/>
      <c r="CR40" s="77"/>
      <c r="CS40" s="111"/>
      <c r="CT40" s="120"/>
      <c r="CU40" s="121"/>
      <c r="CV40" s="122"/>
      <c r="CW40" s="77"/>
      <c r="CX40" s="73"/>
      <c r="CY40" s="116" t="s">
        <v>3363</v>
      </c>
      <c r="CZ40" s="62" t="s">
        <v>1655</v>
      </c>
      <c r="DA40" s="117" t="s">
        <v>3369</v>
      </c>
      <c r="DB40" s="118"/>
      <c r="DC40" s="119" t="s">
        <v>3306</v>
      </c>
      <c r="DD40" s="75"/>
      <c r="DE40" s="77" t="s">
        <v>2968</v>
      </c>
      <c r="DF40" s="111" t="s">
        <v>2968</v>
      </c>
      <c r="DG40" s="120" t="s">
        <v>2968</v>
      </c>
      <c r="DH40" s="121"/>
      <c r="DI40" s="122" t="s">
        <v>2968</v>
      </c>
      <c r="DJ40" s="77"/>
      <c r="DK40" s="73"/>
      <c r="DL40" s="116" t="s">
        <v>3325</v>
      </c>
      <c r="DM40" s="62" t="s">
        <v>1205</v>
      </c>
      <c r="DN40" s="117" t="s">
        <v>3155</v>
      </c>
      <c r="DO40" s="118"/>
      <c r="DP40" s="119" t="s">
        <v>2213</v>
      </c>
      <c r="DQ40" s="75"/>
      <c r="DR40" s="73"/>
      <c r="DS40" s="77"/>
      <c r="DT40" s="111"/>
      <c r="DU40" s="120"/>
      <c r="DV40" s="121"/>
      <c r="DW40" s="122"/>
      <c r="DX40" s="77"/>
      <c r="DY40" s="73"/>
      <c r="DZ40" s="77"/>
      <c r="EA40" s="111"/>
      <c r="EB40" s="120"/>
      <c r="EC40" s="121"/>
      <c r="ED40" s="122"/>
      <c r="EE40" s="77"/>
    </row>
    <row r="41" spans="1:135" s="64" customFormat="1" ht="15" customHeight="1">
      <c r="A41" s="77"/>
      <c r="B41" s="111"/>
      <c r="C41" s="120"/>
      <c r="D41" s="121"/>
      <c r="E41" s="122"/>
      <c r="F41" s="77"/>
      <c r="G41" s="73"/>
      <c r="H41" s="77"/>
      <c r="I41" s="111"/>
      <c r="J41" s="120"/>
      <c r="K41" s="121"/>
      <c r="L41" s="122"/>
      <c r="M41" s="77"/>
      <c r="N41" s="73"/>
      <c r="O41" s="116" t="s">
        <v>3303</v>
      </c>
      <c r="P41" s="62" t="s">
        <v>274</v>
      </c>
      <c r="Q41" s="117" t="s">
        <v>3213</v>
      </c>
      <c r="R41" s="118"/>
      <c r="S41" s="119" t="s">
        <v>2175</v>
      </c>
      <c r="T41" s="75"/>
      <c r="U41" s="73"/>
      <c r="V41" s="77"/>
      <c r="W41" s="111"/>
      <c r="X41" s="120"/>
      <c r="Y41" s="121"/>
      <c r="Z41" s="122"/>
      <c r="AA41" s="77"/>
      <c r="AB41" s="77"/>
      <c r="AC41" s="111"/>
      <c r="AD41" s="120"/>
      <c r="AE41" s="121"/>
      <c r="AF41" s="122"/>
      <c r="AG41" s="77"/>
      <c r="AH41" s="73"/>
      <c r="AI41" s="116" t="s">
        <v>3147</v>
      </c>
      <c r="AJ41" s="62" t="s">
        <v>352</v>
      </c>
      <c r="AK41" s="117" t="s">
        <v>3238</v>
      </c>
      <c r="AL41" s="118"/>
      <c r="AM41" s="119" t="s">
        <v>2176</v>
      </c>
      <c r="AN41" s="75"/>
      <c r="AO41" s="73"/>
      <c r="AP41" s="77"/>
      <c r="AQ41" s="111"/>
      <c r="AR41" s="120"/>
      <c r="AS41" s="121"/>
      <c r="AT41" s="122"/>
      <c r="AU41" s="77"/>
      <c r="AV41" s="73"/>
      <c r="AW41" s="77"/>
      <c r="AX41" s="111"/>
      <c r="AY41" s="120"/>
      <c r="AZ41" s="121"/>
      <c r="BA41" s="122"/>
      <c r="BB41" s="77"/>
      <c r="BC41" s="116" t="s">
        <v>3151</v>
      </c>
      <c r="BD41" s="62" t="s">
        <v>1760</v>
      </c>
      <c r="BE41" s="117" t="s">
        <v>3255</v>
      </c>
      <c r="BF41" s="118"/>
      <c r="BG41" s="119" t="s">
        <v>2222</v>
      </c>
      <c r="BH41" s="75"/>
      <c r="BI41" s="73"/>
      <c r="BJ41" s="77"/>
      <c r="BK41" s="111"/>
      <c r="BL41" s="120"/>
      <c r="BM41" s="121"/>
      <c r="BN41" s="122"/>
      <c r="BO41" s="77"/>
      <c r="BP41" s="73"/>
      <c r="BQ41" s="77"/>
      <c r="BR41" s="111"/>
      <c r="BS41" s="120"/>
      <c r="BT41" s="121"/>
      <c r="BU41" s="122"/>
      <c r="BV41" s="77"/>
      <c r="BW41" s="73"/>
      <c r="BX41" s="77"/>
      <c r="BY41" s="111"/>
      <c r="BZ41" s="120"/>
      <c r="CA41" s="121"/>
      <c r="CB41" s="122"/>
      <c r="CC41" s="77"/>
      <c r="CD41" s="77"/>
      <c r="CE41" s="111"/>
      <c r="CF41" s="120"/>
      <c r="CG41" s="121"/>
      <c r="CH41" s="122"/>
      <c r="CI41" s="77"/>
      <c r="CJ41" s="73"/>
      <c r="CK41" s="77"/>
      <c r="CL41" s="111"/>
      <c r="CM41" s="120"/>
      <c r="CN41" s="121"/>
      <c r="CO41" s="122"/>
      <c r="CP41" s="77"/>
      <c r="CQ41" s="73"/>
      <c r="CR41" s="77"/>
      <c r="CS41" s="111"/>
      <c r="CT41" s="120"/>
      <c r="CU41" s="121"/>
      <c r="CV41" s="122"/>
      <c r="CW41" s="77"/>
      <c r="CX41" s="73"/>
      <c r="CY41" s="77"/>
      <c r="CZ41" s="111"/>
      <c r="DA41" s="120"/>
      <c r="DB41" s="121"/>
      <c r="DC41" s="122"/>
      <c r="DD41" s="77"/>
      <c r="DE41" s="77" t="s">
        <v>2968</v>
      </c>
      <c r="DF41" s="111" t="s">
        <v>2968</v>
      </c>
      <c r="DG41" s="120" t="s">
        <v>2968</v>
      </c>
      <c r="DH41" s="121"/>
      <c r="DI41" s="122" t="s">
        <v>2968</v>
      </c>
      <c r="DJ41" s="77"/>
      <c r="DK41" s="73"/>
      <c r="DL41" s="116" t="s">
        <v>3325</v>
      </c>
      <c r="DM41" s="62" t="s">
        <v>1821</v>
      </c>
      <c r="DN41" s="117" t="s">
        <v>3141</v>
      </c>
      <c r="DO41" s="118"/>
      <c r="DP41" s="119" t="s">
        <v>2286</v>
      </c>
      <c r="DQ41" s="75"/>
      <c r="DR41" s="73"/>
      <c r="DS41" s="77"/>
      <c r="DT41" s="111"/>
      <c r="DU41" s="120"/>
      <c r="DV41" s="121"/>
      <c r="DW41" s="122"/>
      <c r="DX41" s="77"/>
      <c r="DY41" s="73"/>
      <c r="DZ41" s="77"/>
      <c r="EA41" s="111"/>
      <c r="EB41" s="120"/>
      <c r="EC41" s="121"/>
      <c r="ED41" s="122"/>
      <c r="EE41" s="77"/>
    </row>
    <row r="42" spans="1:135" s="64" customFormat="1" ht="15" customHeight="1">
      <c r="A42" s="77"/>
      <c r="B42" s="111"/>
      <c r="C42" s="120"/>
      <c r="D42" s="121"/>
      <c r="E42" s="122"/>
      <c r="F42" s="77"/>
      <c r="G42" s="73"/>
      <c r="H42" s="77"/>
      <c r="I42" s="111"/>
      <c r="J42" s="120"/>
      <c r="K42" s="121"/>
      <c r="L42" s="122"/>
      <c r="M42" s="77"/>
      <c r="N42" s="73"/>
      <c r="O42" s="77"/>
      <c r="P42" s="111"/>
      <c r="Q42" s="120"/>
      <c r="R42" s="121"/>
      <c r="S42" s="122"/>
      <c r="T42" s="77"/>
      <c r="U42" s="73"/>
      <c r="V42" s="77"/>
      <c r="W42" s="111"/>
      <c r="X42" s="120"/>
      <c r="Y42" s="121"/>
      <c r="Z42" s="122"/>
      <c r="AA42" s="77"/>
      <c r="AB42" s="77"/>
      <c r="AC42" s="111"/>
      <c r="AD42" s="120"/>
      <c r="AE42" s="121"/>
      <c r="AF42" s="122"/>
      <c r="AG42" s="77"/>
      <c r="AH42" s="73"/>
      <c r="AI42" s="77"/>
      <c r="AJ42" s="111"/>
      <c r="AK42" s="120"/>
      <c r="AL42" s="121"/>
      <c r="AM42" s="122"/>
      <c r="AN42" s="77"/>
      <c r="AO42" s="73"/>
      <c r="AP42" s="77"/>
      <c r="AQ42" s="111"/>
      <c r="AR42" s="120"/>
      <c r="AS42" s="121"/>
      <c r="AT42" s="122"/>
      <c r="AU42" s="77"/>
      <c r="AV42" s="73"/>
      <c r="AW42" s="77"/>
      <c r="AX42" s="111"/>
      <c r="AY42" s="120"/>
      <c r="AZ42" s="121"/>
      <c r="BA42" s="122"/>
      <c r="BB42" s="77"/>
      <c r="BC42" s="77"/>
      <c r="BD42" s="111"/>
      <c r="BE42" s="120"/>
      <c r="BF42" s="121"/>
      <c r="BG42" s="122"/>
      <c r="BH42" s="77"/>
      <c r="BI42" s="73"/>
      <c r="BJ42" s="77"/>
      <c r="BK42" s="111"/>
      <c r="BL42" s="120"/>
      <c r="BM42" s="121"/>
      <c r="BN42" s="122"/>
      <c r="BO42" s="77"/>
      <c r="BP42" s="73"/>
      <c r="BQ42" s="77"/>
      <c r="BR42" s="111"/>
      <c r="BS42" s="120"/>
      <c r="BT42" s="121"/>
      <c r="BU42" s="122"/>
      <c r="BV42" s="77"/>
      <c r="BW42" s="73"/>
      <c r="BX42" s="77"/>
      <c r="BY42" s="111"/>
      <c r="BZ42" s="120"/>
      <c r="CA42" s="121"/>
      <c r="CB42" s="122"/>
      <c r="CC42" s="77"/>
      <c r="CD42" s="77"/>
      <c r="CE42" s="111"/>
      <c r="CF42" s="120"/>
      <c r="CG42" s="121"/>
      <c r="CH42" s="122"/>
      <c r="CI42" s="77"/>
      <c r="CJ42" s="73"/>
      <c r="CK42" s="77"/>
      <c r="CL42" s="111"/>
      <c r="CM42" s="120"/>
      <c r="CN42" s="121"/>
      <c r="CO42" s="122"/>
      <c r="CP42" s="77"/>
      <c r="CQ42" s="73"/>
      <c r="CR42" s="77"/>
      <c r="CS42" s="111"/>
      <c r="CT42" s="120"/>
      <c r="CU42" s="121"/>
      <c r="CV42" s="122"/>
      <c r="CW42" s="77"/>
      <c r="CX42" s="73"/>
      <c r="CY42" s="77"/>
      <c r="CZ42" s="111"/>
      <c r="DA42" s="120"/>
      <c r="DB42" s="121"/>
      <c r="DC42" s="122"/>
      <c r="DD42" s="77"/>
      <c r="DE42" s="77" t="s">
        <v>2968</v>
      </c>
      <c r="DF42" s="111" t="s">
        <v>2968</v>
      </c>
      <c r="DG42" s="120" t="s">
        <v>2968</v>
      </c>
      <c r="DH42" s="121"/>
      <c r="DI42" s="122" t="s">
        <v>2968</v>
      </c>
      <c r="DJ42" s="77"/>
      <c r="DK42" s="73"/>
      <c r="DL42" s="116" t="s">
        <v>3325</v>
      </c>
      <c r="DM42" s="62" t="s">
        <v>220</v>
      </c>
      <c r="DN42" s="117" t="s">
        <v>3328</v>
      </c>
      <c r="DO42" s="118"/>
      <c r="DP42" s="119" t="s">
        <v>3329</v>
      </c>
      <c r="DQ42" s="75"/>
      <c r="DR42" s="73"/>
      <c r="DS42" s="77"/>
      <c r="DT42" s="111"/>
      <c r="DU42" s="120"/>
      <c r="DV42" s="121"/>
      <c r="DW42" s="122"/>
      <c r="DX42" s="77"/>
      <c r="DY42" s="73"/>
      <c r="DZ42" s="77"/>
      <c r="EA42" s="111"/>
      <c r="EB42" s="120"/>
      <c r="EC42" s="121"/>
      <c r="ED42" s="122"/>
      <c r="EE42" s="77"/>
    </row>
    <row r="43" spans="1:135" s="64" customFormat="1" ht="15" customHeight="1">
      <c r="A43" s="126"/>
      <c r="B43" s="126"/>
      <c r="C43" s="126"/>
      <c r="D43" s="126"/>
      <c r="E43" s="126"/>
      <c r="F43" s="126"/>
      <c r="G43" s="73"/>
      <c r="H43" s="77"/>
      <c r="I43" s="111"/>
      <c r="J43" s="120"/>
      <c r="K43" s="121"/>
      <c r="L43" s="122"/>
      <c r="M43" s="77"/>
      <c r="N43" s="73"/>
      <c r="O43" s="77"/>
      <c r="P43" s="111"/>
      <c r="Q43" s="120"/>
      <c r="R43" s="121"/>
      <c r="S43" s="122"/>
      <c r="T43" s="77"/>
      <c r="U43" s="73"/>
      <c r="V43" s="77"/>
      <c r="W43" s="111"/>
      <c r="X43" s="120"/>
      <c r="Y43" s="121"/>
      <c r="Z43" s="122"/>
      <c r="AA43" s="77"/>
      <c r="AB43" s="77"/>
      <c r="AC43" s="111"/>
      <c r="AD43" s="120"/>
      <c r="AE43" s="121"/>
      <c r="AF43" s="122"/>
      <c r="AG43" s="77"/>
      <c r="AH43" s="73"/>
      <c r="AI43" s="77"/>
      <c r="AJ43" s="111"/>
      <c r="AK43" s="120"/>
      <c r="AL43" s="121"/>
      <c r="AM43" s="122"/>
      <c r="AN43" s="77"/>
      <c r="AO43" s="73"/>
      <c r="AP43" s="77"/>
      <c r="AQ43" s="111"/>
      <c r="AR43" s="120"/>
      <c r="AS43" s="121"/>
      <c r="AT43" s="122"/>
      <c r="AU43" s="77"/>
      <c r="AV43" s="73"/>
      <c r="AW43" s="77"/>
      <c r="AX43" s="111"/>
      <c r="AY43" s="120"/>
      <c r="AZ43" s="121"/>
      <c r="BA43" s="122"/>
      <c r="BB43" s="77"/>
      <c r="BC43" s="77"/>
      <c r="BD43" s="111"/>
      <c r="BE43" s="120"/>
      <c r="BF43" s="121"/>
      <c r="BG43" s="122"/>
      <c r="BH43" s="77"/>
      <c r="BI43" s="73"/>
      <c r="BJ43" s="77"/>
      <c r="BK43" s="111"/>
      <c r="BL43" s="120"/>
      <c r="BM43" s="121"/>
      <c r="BN43" s="122"/>
      <c r="BO43" s="77"/>
      <c r="BP43" s="73"/>
      <c r="BQ43" s="77"/>
      <c r="BR43" s="111"/>
      <c r="BS43" s="120"/>
      <c r="BT43" s="121"/>
      <c r="BU43" s="122"/>
      <c r="BV43" s="77"/>
      <c r="BW43" s="73"/>
      <c r="BX43" s="77"/>
      <c r="BY43" s="111"/>
      <c r="BZ43" s="120"/>
      <c r="CA43" s="121"/>
      <c r="CB43" s="122"/>
      <c r="CC43" s="77"/>
      <c r="CD43" s="77"/>
      <c r="CE43" s="111"/>
      <c r="CF43" s="120"/>
      <c r="CG43" s="121"/>
      <c r="CH43" s="122"/>
      <c r="CI43" s="77"/>
      <c r="CJ43" s="73"/>
      <c r="CK43" s="77"/>
      <c r="CL43" s="111"/>
      <c r="CM43" s="120"/>
      <c r="CN43" s="121"/>
      <c r="CO43" s="122"/>
      <c r="CP43" s="77"/>
      <c r="CQ43" s="73"/>
      <c r="CR43" s="77"/>
      <c r="CS43" s="111"/>
      <c r="CT43" s="120"/>
      <c r="CU43" s="121"/>
      <c r="CV43" s="122"/>
      <c r="CW43" s="77"/>
      <c r="CX43" s="73"/>
      <c r="CY43" s="77"/>
      <c r="CZ43" s="111"/>
      <c r="DA43" s="120"/>
      <c r="DB43" s="121"/>
      <c r="DC43" s="122"/>
      <c r="DD43" s="77"/>
      <c r="DE43" s="77" t="s">
        <v>2968</v>
      </c>
      <c r="DF43" s="111" t="s">
        <v>2968</v>
      </c>
      <c r="DG43" s="120" t="s">
        <v>2968</v>
      </c>
      <c r="DH43" s="121"/>
      <c r="DI43" s="122" t="s">
        <v>2968</v>
      </c>
      <c r="DJ43" s="77"/>
      <c r="DK43" s="73"/>
      <c r="DL43" s="116" t="s">
        <v>3325</v>
      </c>
      <c r="DM43" s="62" t="s">
        <v>748</v>
      </c>
      <c r="DN43" s="117" t="s">
        <v>3330</v>
      </c>
      <c r="DO43" s="118"/>
      <c r="DP43" s="119" t="s">
        <v>2209</v>
      </c>
      <c r="DQ43" s="75"/>
      <c r="DR43" s="73"/>
      <c r="DS43" s="77"/>
      <c r="DT43" s="111"/>
      <c r="DU43" s="120"/>
      <c r="DV43" s="121"/>
      <c r="DW43" s="122"/>
      <c r="DX43" s="77"/>
      <c r="DY43" s="73"/>
      <c r="DZ43" s="77"/>
      <c r="EA43" s="111"/>
      <c r="EB43" s="120"/>
      <c r="EC43" s="121"/>
      <c r="ED43" s="122"/>
      <c r="EE43" s="77"/>
    </row>
  </sheetData>
  <mergeCells count="30">
    <mergeCell ref="DL1:DX1"/>
    <mergeCell ref="EA1:ED1"/>
    <mergeCell ref="DE2:DJ2"/>
    <mergeCell ref="DL2:DX2"/>
    <mergeCell ref="EA2:ED2"/>
    <mergeCell ref="DE1:DJ1"/>
    <mergeCell ref="CK1:CW1"/>
    <mergeCell ref="CZ1:DC1"/>
    <mergeCell ref="CD2:CI2"/>
    <mergeCell ref="CK2:CW2"/>
    <mergeCell ref="CZ2:DC2"/>
    <mergeCell ref="CD1:CI1"/>
    <mergeCell ref="A2:F2"/>
    <mergeCell ref="A1:F1"/>
    <mergeCell ref="H1:T1"/>
    <mergeCell ref="H2:T2"/>
    <mergeCell ref="AX2:BA2"/>
    <mergeCell ref="AX1:BA1"/>
    <mergeCell ref="W2:Z2"/>
    <mergeCell ref="W1:Z1"/>
    <mergeCell ref="AB1:AG1"/>
    <mergeCell ref="AI1:AU1"/>
    <mergeCell ref="AB2:AG2"/>
    <mergeCell ref="AI2:AU2"/>
    <mergeCell ref="BC2:BH2"/>
    <mergeCell ref="BJ2:BV2"/>
    <mergeCell ref="BY2:CB2"/>
    <mergeCell ref="BC1:BH1"/>
    <mergeCell ref="BJ1:BV1"/>
    <mergeCell ref="BY1:CB1"/>
  </mergeCells>
  <phoneticPr fontId="1"/>
  <pageMargins left="0.19685039370078741" right="0.15748031496062992" top="0.31496062992125984" bottom="0.31496062992125984" header="0" footer="0.11811023622047245"/>
  <pageSetup paperSize="12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7">
    <tabColor rgb="FF002060"/>
  </sheetPr>
  <dimension ref="A1:M42"/>
  <sheetViews>
    <sheetView workbookViewId="0">
      <selection activeCell="E1" sqref="E1:F1"/>
    </sheetView>
  </sheetViews>
  <sheetFormatPr defaultRowHeight="13.2"/>
  <cols>
    <col min="1" max="1" width="3.69921875" style="81" customWidth="1"/>
    <col min="2" max="6" width="9.59765625" style="39" customWidth="1"/>
    <col min="7" max="8" width="10.09765625" style="39" customWidth="1"/>
    <col min="9" max="12" width="9.09765625" style="39" customWidth="1"/>
    <col min="13" max="13" width="3.69921875" style="39" customWidth="1"/>
    <col min="14" max="256" width="9" style="39"/>
    <col min="257" max="257" width="3.59765625" style="39" customWidth="1"/>
    <col min="258" max="268" width="9.59765625" style="39" customWidth="1"/>
    <col min="269" max="269" width="3.59765625" style="39" customWidth="1"/>
    <col min="270" max="512" width="9" style="39"/>
    <col min="513" max="513" width="3.59765625" style="39" customWidth="1"/>
    <col min="514" max="524" width="9.59765625" style="39" customWidth="1"/>
    <col min="525" max="525" width="3.59765625" style="39" customWidth="1"/>
    <col min="526" max="768" width="9" style="39"/>
    <col min="769" max="769" width="3.59765625" style="39" customWidth="1"/>
    <col min="770" max="780" width="9.59765625" style="39" customWidth="1"/>
    <col min="781" max="781" width="3.59765625" style="39" customWidth="1"/>
    <col min="782" max="1024" width="9" style="39"/>
    <col min="1025" max="1025" width="3.59765625" style="39" customWidth="1"/>
    <col min="1026" max="1036" width="9.59765625" style="39" customWidth="1"/>
    <col min="1037" max="1037" width="3.59765625" style="39" customWidth="1"/>
    <col min="1038" max="1280" width="9" style="39"/>
    <col min="1281" max="1281" width="3.59765625" style="39" customWidth="1"/>
    <col min="1282" max="1292" width="9.59765625" style="39" customWidth="1"/>
    <col min="1293" max="1293" width="3.59765625" style="39" customWidth="1"/>
    <col min="1294" max="1536" width="9" style="39"/>
    <col min="1537" max="1537" width="3.59765625" style="39" customWidth="1"/>
    <col min="1538" max="1548" width="9.59765625" style="39" customWidth="1"/>
    <col min="1549" max="1549" width="3.59765625" style="39" customWidth="1"/>
    <col min="1550" max="1792" width="9" style="39"/>
    <col min="1793" max="1793" width="3.59765625" style="39" customWidth="1"/>
    <col min="1794" max="1804" width="9.59765625" style="39" customWidth="1"/>
    <col min="1805" max="1805" width="3.59765625" style="39" customWidth="1"/>
    <col min="1806" max="2048" width="9" style="39"/>
    <col min="2049" max="2049" width="3.59765625" style="39" customWidth="1"/>
    <col min="2050" max="2060" width="9.59765625" style="39" customWidth="1"/>
    <col min="2061" max="2061" width="3.59765625" style="39" customWidth="1"/>
    <col min="2062" max="2304" width="9" style="39"/>
    <col min="2305" max="2305" width="3.59765625" style="39" customWidth="1"/>
    <col min="2306" max="2316" width="9.59765625" style="39" customWidth="1"/>
    <col min="2317" max="2317" width="3.59765625" style="39" customWidth="1"/>
    <col min="2318" max="2560" width="9" style="39"/>
    <col min="2561" max="2561" width="3.59765625" style="39" customWidth="1"/>
    <col min="2562" max="2572" width="9.59765625" style="39" customWidth="1"/>
    <col min="2573" max="2573" width="3.59765625" style="39" customWidth="1"/>
    <col min="2574" max="2816" width="9" style="39"/>
    <col min="2817" max="2817" width="3.59765625" style="39" customWidth="1"/>
    <col min="2818" max="2828" width="9.59765625" style="39" customWidth="1"/>
    <col min="2829" max="2829" width="3.59765625" style="39" customWidth="1"/>
    <col min="2830" max="3072" width="9" style="39"/>
    <col min="3073" max="3073" width="3.59765625" style="39" customWidth="1"/>
    <col min="3074" max="3084" width="9.59765625" style="39" customWidth="1"/>
    <col min="3085" max="3085" width="3.59765625" style="39" customWidth="1"/>
    <col min="3086" max="3328" width="9" style="39"/>
    <col min="3329" max="3329" width="3.59765625" style="39" customWidth="1"/>
    <col min="3330" max="3340" width="9.59765625" style="39" customWidth="1"/>
    <col min="3341" max="3341" width="3.59765625" style="39" customWidth="1"/>
    <col min="3342" max="3584" width="9" style="39"/>
    <col min="3585" max="3585" width="3.59765625" style="39" customWidth="1"/>
    <col min="3586" max="3596" width="9.59765625" style="39" customWidth="1"/>
    <col min="3597" max="3597" width="3.59765625" style="39" customWidth="1"/>
    <col min="3598" max="3840" width="9" style="39"/>
    <col min="3841" max="3841" width="3.59765625" style="39" customWidth="1"/>
    <col min="3842" max="3852" width="9.59765625" style="39" customWidth="1"/>
    <col min="3853" max="3853" width="3.59765625" style="39" customWidth="1"/>
    <col min="3854" max="4096" width="9" style="39"/>
    <col min="4097" max="4097" width="3.59765625" style="39" customWidth="1"/>
    <col min="4098" max="4108" width="9.59765625" style="39" customWidth="1"/>
    <col min="4109" max="4109" width="3.59765625" style="39" customWidth="1"/>
    <col min="4110" max="4352" width="9" style="39"/>
    <col min="4353" max="4353" width="3.59765625" style="39" customWidth="1"/>
    <col min="4354" max="4364" width="9.59765625" style="39" customWidth="1"/>
    <col min="4365" max="4365" width="3.59765625" style="39" customWidth="1"/>
    <col min="4366" max="4608" width="9" style="39"/>
    <col min="4609" max="4609" width="3.59765625" style="39" customWidth="1"/>
    <col min="4610" max="4620" width="9.59765625" style="39" customWidth="1"/>
    <col min="4621" max="4621" width="3.59765625" style="39" customWidth="1"/>
    <col min="4622" max="4864" width="9" style="39"/>
    <col min="4865" max="4865" width="3.59765625" style="39" customWidth="1"/>
    <col min="4866" max="4876" width="9.59765625" style="39" customWidth="1"/>
    <col min="4877" max="4877" width="3.59765625" style="39" customWidth="1"/>
    <col min="4878" max="5120" width="9" style="39"/>
    <col min="5121" max="5121" width="3.59765625" style="39" customWidth="1"/>
    <col min="5122" max="5132" width="9.59765625" style="39" customWidth="1"/>
    <col min="5133" max="5133" width="3.59765625" style="39" customWidth="1"/>
    <col min="5134" max="5376" width="9" style="39"/>
    <col min="5377" max="5377" width="3.59765625" style="39" customWidth="1"/>
    <col min="5378" max="5388" width="9.59765625" style="39" customWidth="1"/>
    <col min="5389" max="5389" width="3.59765625" style="39" customWidth="1"/>
    <col min="5390" max="5632" width="9" style="39"/>
    <col min="5633" max="5633" width="3.59765625" style="39" customWidth="1"/>
    <col min="5634" max="5644" width="9.59765625" style="39" customWidth="1"/>
    <col min="5645" max="5645" width="3.59765625" style="39" customWidth="1"/>
    <col min="5646" max="5888" width="9" style="39"/>
    <col min="5889" max="5889" width="3.59765625" style="39" customWidth="1"/>
    <col min="5890" max="5900" width="9.59765625" style="39" customWidth="1"/>
    <col min="5901" max="5901" width="3.59765625" style="39" customWidth="1"/>
    <col min="5902" max="6144" width="9" style="39"/>
    <col min="6145" max="6145" width="3.59765625" style="39" customWidth="1"/>
    <col min="6146" max="6156" width="9.59765625" style="39" customWidth="1"/>
    <col min="6157" max="6157" width="3.59765625" style="39" customWidth="1"/>
    <col min="6158" max="6400" width="9" style="39"/>
    <col min="6401" max="6401" width="3.59765625" style="39" customWidth="1"/>
    <col min="6402" max="6412" width="9.59765625" style="39" customWidth="1"/>
    <col min="6413" max="6413" width="3.59765625" style="39" customWidth="1"/>
    <col min="6414" max="6656" width="9" style="39"/>
    <col min="6657" max="6657" width="3.59765625" style="39" customWidth="1"/>
    <col min="6658" max="6668" width="9.59765625" style="39" customWidth="1"/>
    <col min="6669" max="6669" width="3.59765625" style="39" customWidth="1"/>
    <col min="6670" max="6912" width="9" style="39"/>
    <col min="6913" max="6913" width="3.59765625" style="39" customWidth="1"/>
    <col min="6914" max="6924" width="9.59765625" style="39" customWidth="1"/>
    <col min="6925" max="6925" width="3.59765625" style="39" customWidth="1"/>
    <col min="6926" max="7168" width="9" style="39"/>
    <col min="7169" max="7169" width="3.59765625" style="39" customWidth="1"/>
    <col min="7170" max="7180" width="9.59765625" style="39" customWidth="1"/>
    <col min="7181" max="7181" width="3.59765625" style="39" customWidth="1"/>
    <col min="7182" max="7424" width="9" style="39"/>
    <col min="7425" max="7425" width="3.59765625" style="39" customWidth="1"/>
    <col min="7426" max="7436" width="9.59765625" style="39" customWidth="1"/>
    <col min="7437" max="7437" width="3.59765625" style="39" customWidth="1"/>
    <col min="7438" max="7680" width="9" style="39"/>
    <col min="7681" max="7681" width="3.59765625" style="39" customWidth="1"/>
    <col min="7682" max="7692" width="9.59765625" style="39" customWidth="1"/>
    <col min="7693" max="7693" width="3.59765625" style="39" customWidth="1"/>
    <col min="7694" max="7936" width="9" style="39"/>
    <col min="7937" max="7937" width="3.59765625" style="39" customWidth="1"/>
    <col min="7938" max="7948" width="9.59765625" style="39" customWidth="1"/>
    <col min="7949" max="7949" width="3.59765625" style="39" customWidth="1"/>
    <col min="7950" max="8192" width="9" style="39"/>
    <col min="8193" max="8193" width="3.59765625" style="39" customWidth="1"/>
    <col min="8194" max="8204" width="9.59765625" style="39" customWidth="1"/>
    <col min="8205" max="8205" width="3.59765625" style="39" customWidth="1"/>
    <col min="8206" max="8448" width="9" style="39"/>
    <col min="8449" max="8449" width="3.59765625" style="39" customWidth="1"/>
    <col min="8450" max="8460" width="9.59765625" style="39" customWidth="1"/>
    <col min="8461" max="8461" width="3.59765625" style="39" customWidth="1"/>
    <col min="8462" max="8704" width="9" style="39"/>
    <col min="8705" max="8705" width="3.59765625" style="39" customWidth="1"/>
    <col min="8706" max="8716" width="9.59765625" style="39" customWidth="1"/>
    <col min="8717" max="8717" width="3.59765625" style="39" customWidth="1"/>
    <col min="8718" max="8960" width="9" style="39"/>
    <col min="8961" max="8961" width="3.59765625" style="39" customWidth="1"/>
    <col min="8962" max="8972" width="9.59765625" style="39" customWidth="1"/>
    <col min="8973" max="8973" width="3.59765625" style="39" customWidth="1"/>
    <col min="8974" max="9216" width="9" style="39"/>
    <col min="9217" max="9217" width="3.59765625" style="39" customWidth="1"/>
    <col min="9218" max="9228" width="9.59765625" style="39" customWidth="1"/>
    <col min="9229" max="9229" width="3.59765625" style="39" customWidth="1"/>
    <col min="9230" max="9472" width="9" style="39"/>
    <col min="9473" max="9473" width="3.59765625" style="39" customWidth="1"/>
    <col min="9474" max="9484" width="9.59765625" style="39" customWidth="1"/>
    <col min="9485" max="9485" width="3.59765625" style="39" customWidth="1"/>
    <col min="9486" max="9728" width="9" style="39"/>
    <col min="9729" max="9729" width="3.59765625" style="39" customWidth="1"/>
    <col min="9730" max="9740" width="9.59765625" style="39" customWidth="1"/>
    <col min="9741" max="9741" width="3.59765625" style="39" customWidth="1"/>
    <col min="9742" max="9984" width="9" style="39"/>
    <col min="9985" max="9985" width="3.59765625" style="39" customWidth="1"/>
    <col min="9986" max="9996" width="9.59765625" style="39" customWidth="1"/>
    <col min="9997" max="9997" width="3.59765625" style="39" customWidth="1"/>
    <col min="9998" max="10240" width="9" style="39"/>
    <col min="10241" max="10241" width="3.59765625" style="39" customWidth="1"/>
    <col min="10242" max="10252" width="9.59765625" style="39" customWidth="1"/>
    <col min="10253" max="10253" width="3.59765625" style="39" customWidth="1"/>
    <col min="10254" max="10496" width="9" style="39"/>
    <col min="10497" max="10497" width="3.59765625" style="39" customWidth="1"/>
    <col min="10498" max="10508" width="9.59765625" style="39" customWidth="1"/>
    <col min="10509" max="10509" width="3.59765625" style="39" customWidth="1"/>
    <col min="10510" max="10752" width="9" style="39"/>
    <col min="10753" max="10753" width="3.59765625" style="39" customWidth="1"/>
    <col min="10754" max="10764" width="9.59765625" style="39" customWidth="1"/>
    <col min="10765" max="10765" width="3.59765625" style="39" customWidth="1"/>
    <col min="10766" max="11008" width="9" style="39"/>
    <col min="11009" max="11009" width="3.59765625" style="39" customWidth="1"/>
    <col min="11010" max="11020" width="9.59765625" style="39" customWidth="1"/>
    <col min="11021" max="11021" width="3.59765625" style="39" customWidth="1"/>
    <col min="11022" max="11264" width="9" style="39"/>
    <col min="11265" max="11265" width="3.59765625" style="39" customWidth="1"/>
    <col min="11266" max="11276" width="9.59765625" style="39" customWidth="1"/>
    <col min="11277" max="11277" width="3.59765625" style="39" customWidth="1"/>
    <col min="11278" max="11520" width="9" style="39"/>
    <col min="11521" max="11521" width="3.59765625" style="39" customWidth="1"/>
    <col min="11522" max="11532" width="9.59765625" style="39" customWidth="1"/>
    <col min="11533" max="11533" width="3.59765625" style="39" customWidth="1"/>
    <col min="11534" max="11776" width="9" style="39"/>
    <col min="11777" max="11777" width="3.59765625" style="39" customWidth="1"/>
    <col min="11778" max="11788" width="9.59765625" style="39" customWidth="1"/>
    <col min="11789" max="11789" width="3.59765625" style="39" customWidth="1"/>
    <col min="11790" max="12032" width="9" style="39"/>
    <col min="12033" max="12033" width="3.59765625" style="39" customWidth="1"/>
    <col min="12034" max="12044" width="9.59765625" style="39" customWidth="1"/>
    <col min="12045" max="12045" width="3.59765625" style="39" customWidth="1"/>
    <col min="12046" max="12288" width="9" style="39"/>
    <col min="12289" max="12289" width="3.59765625" style="39" customWidth="1"/>
    <col min="12290" max="12300" width="9.59765625" style="39" customWidth="1"/>
    <col min="12301" max="12301" width="3.59765625" style="39" customWidth="1"/>
    <col min="12302" max="12544" width="9" style="39"/>
    <col min="12545" max="12545" width="3.59765625" style="39" customWidth="1"/>
    <col min="12546" max="12556" width="9.59765625" style="39" customWidth="1"/>
    <col min="12557" max="12557" width="3.59765625" style="39" customWidth="1"/>
    <col min="12558" max="12800" width="9" style="39"/>
    <col min="12801" max="12801" width="3.59765625" style="39" customWidth="1"/>
    <col min="12802" max="12812" width="9.59765625" style="39" customWidth="1"/>
    <col min="12813" max="12813" width="3.59765625" style="39" customWidth="1"/>
    <col min="12814" max="13056" width="9" style="39"/>
    <col min="13057" max="13057" width="3.59765625" style="39" customWidth="1"/>
    <col min="13058" max="13068" width="9.59765625" style="39" customWidth="1"/>
    <col min="13069" max="13069" width="3.59765625" style="39" customWidth="1"/>
    <col min="13070" max="13312" width="9" style="39"/>
    <col min="13313" max="13313" width="3.59765625" style="39" customWidth="1"/>
    <col min="13314" max="13324" width="9.59765625" style="39" customWidth="1"/>
    <col min="13325" max="13325" width="3.59765625" style="39" customWidth="1"/>
    <col min="13326" max="13568" width="9" style="39"/>
    <col min="13569" max="13569" width="3.59765625" style="39" customWidth="1"/>
    <col min="13570" max="13580" width="9.59765625" style="39" customWidth="1"/>
    <col min="13581" max="13581" width="3.59765625" style="39" customWidth="1"/>
    <col min="13582" max="13824" width="9" style="39"/>
    <col min="13825" max="13825" width="3.59765625" style="39" customWidth="1"/>
    <col min="13826" max="13836" width="9.59765625" style="39" customWidth="1"/>
    <col min="13837" max="13837" width="3.59765625" style="39" customWidth="1"/>
    <col min="13838" max="14080" width="9" style="39"/>
    <col min="14081" max="14081" width="3.59765625" style="39" customWidth="1"/>
    <col min="14082" max="14092" width="9.59765625" style="39" customWidth="1"/>
    <col min="14093" max="14093" width="3.59765625" style="39" customWidth="1"/>
    <col min="14094" max="14336" width="9" style="39"/>
    <col min="14337" max="14337" width="3.59765625" style="39" customWidth="1"/>
    <col min="14338" max="14348" width="9.59765625" style="39" customWidth="1"/>
    <col min="14349" max="14349" width="3.59765625" style="39" customWidth="1"/>
    <col min="14350" max="14592" width="9" style="39"/>
    <col min="14593" max="14593" width="3.59765625" style="39" customWidth="1"/>
    <col min="14594" max="14604" width="9.59765625" style="39" customWidth="1"/>
    <col min="14605" max="14605" width="3.59765625" style="39" customWidth="1"/>
    <col min="14606" max="14848" width="9" style="39"/>
    <col min="14849" max="14849" width="3.59765625" style="39" customWidth="1"/>
    <col min="14850" max="14860" width="9.59765625" style="39" customWidth="1"/>
    <col min="14861" max="14861" width="3.59765625" style="39" customWidth="1"/>
    <col min="14862" max="15104" width="9" style="39"/>
    <col min="15105" max="15105" width="3.59765625" style="39" customWidth="1"/>
    <col min="15106" max="15116" width="9.59765625" style="39" customWidth="1"/>
    <col min="15117" max="15117" width="3.59765625" style="39" customWidth="1"/>
    <col min="15118" max="15360" width="9" style="39"/>
    <col min="15361" max="15361" width="3.59765625" style="39" customWidth="1"/>
    <col min="15362" max="15372" width="9.59765625" style="39" customWidth="1"/>
    <col min="15373" max="15373" width="3.59765625" style="39" customWidth="1"/>
    <col min="15374" max="15616" width="9" style="39"/>
    <col min="15617" max="15617" width="3.59765625" style="39" customWidth="1"/>
    <col min="15618" max="15628" width="9.59765625" style="39" customWidth="1"/>
    <col min="15629" max="15629" width="3.59765625" style="39" customWidth="1"/>
    <col min="15630" max="15872" width="9" style="39"/>
    <col min="15873" max="15873" width="3.59765625" style="39" customWidth="1"/>
    <col min="15874" max="15884" width="9.59765625" style="39" customWidth="1"/>
    <col min="15885" max="15885" width="3.59765625" style="39" customWidth="1"/>
    <col min="15886" max="16128" width="9" style="39"/>
    <col min="16129" max="16129" width="3.59765625" style="39" customWidth="1"/>
    <col min="16130" max="16140" width="9.59765625" style="39" customWidth="1"/>
    <col min="16141" max="16141" width="3.59765625" style="39" customWidth="1"/>
    <col min="16142" max="16384" width="9" style="39"/>
  </cols>
  <sheetData>
    <row r="1" spans="1:13" ht="40.200000000000003" customHeight="1">
      <c r="A1" s="89"/>
      <c r="B1" s="89"/>
      <c r="C1" s="89"/>
      <c r="D1" s="89"/>
      <c r="E1" s="89"/>
      <c r="F1" s="89"/>
      <c r="G1" s="89"/>
      <c r="H1" s="167"/>
      <c r="I1" s="167"/>
      <c r="J1" s="167"/>
      <c r="K1" s="167"/>
      <c r="L1" s="167"/>
      <c r="M1" s="167"/>
    </row>
    <row r="2" spans="1:13" ht="49.9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9.95" customHeight="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>
      <c r="A4" s="7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ht="13.2" customHeight="1">
      <c r="A5" s="78"/>
      <c r="B5" s="79"/>
      <c r="C5" s="79"/>
      <c r="D5" s="79"/>
      <c r="E5" s="38"/>
      <c r="F5" s="80"/>
      <c r="G5" s="80"/>
      <c r="H5" s="80"/>
      <c r="I5" s="80"/>
      <c r="J5" s="80"/>
      <c r="K5" s="80"/>
      <c r="L5" s="80"/>
      <c r="M5" s="38"/>
    </row>
    <row r="6" spans="1:13" ht="10.199999999999999" customHeight="1">
      <c r="A6" s="7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ht="22.95" customHeight="1">
      <c r="A7" s="78"/>
      <c r="B7" s="46" t="s">
        <v>3011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ht="10.199999999999999" customHeight="1">
      <c r="A8" s="7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 ht="43.95" customHeight="1">
      <c r="A9" s="78" t="s">
        <v>3103</v>
      </c>
      <c r="B9" s="220" t="s">
        <v>454</v>
      </c>
      <c r="C9" s="220"/>
      <c r="D9" s="220"/>
      <c r="E9" s="220"/>
      <c r="F9" s="220"/>
      <c r="G9" s="221" t="s">
        <v>3120</v>
      </c>
      <c r="H9" s="221"/>
      <c r="I9" s="222" t="s">
        <v>315</v>
      </c>
      <c r="J9" s="222"/>
      <c r="K9" s="222"/>
      <c r="L9" s="222"/>
      <c r="M9" s="38"/>
    </row>
    <row r="10" spans="1:13" ht="36" customHeight="1">
      <c r="A10" s="78" t="s">
        <v>3390</v>
      </c>
      <c r="B10" s="222" t="s">
        <v>3012</v>
      </c>
      <c r="C10" s="222"/>
      <c r="D10" s="223" t="s">
        <v>430</v>
      </c>
      <c r="E10" s="223"/>
      <c r="F10" s="223"/>
      <c r="G10" s="221" t="s">
        <v>3158</v>
      </c>
      <c r="H10" s="221"/>
      <c r="I10" s="222" t="s">
        <v>315</v>
      </c>
      <c r="J10" s="222"/>
      <c r="K10" s="222"/>
      <c r="L10" s="222"/>
      <c r="M10" s="38"/>
    </row>
    <row r="11" spans="1:13" ht="10.199999999999999" customHeight="1">
      <c r="A11" s="7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ht="22.95" customHeight="1">
      <c r="A12" s="78"/>
      <c r="B12" s="46" t="s">
        <v>3013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ht="10.199999999999999" customHeight="1">
      <c r="A13" s="7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3" ht="43.95" customHeight="1">
      <c r="A14" s="78" t="s">
        <v>3104</v>
      </c>
      <c r="B14" s="220" t="s">
        <v>3114</v>
      </c>
      <c r="C14" s="220"/>
      <c r="D14" s="220"/>
      <c r="E14" s="220"/>
      <c r="F14" s="220"/>
      <c r="G14" s="221" t="s">
        <v>3115</v>
      </c>
      <c r="H14" s="221"/>
      <c r="I14" s="222" t="s">
        <v>2922</v>
      </c>
      <c r="J14" s="222"/>
      <c r="K14" s="222"/>
      <c r="L14" s="222"/>
      <c r="M14" s="38"/>
    </row>
    <row r="15" spans="1:13" ht="36" customHeight="1">
      <c r="A15" s="78" t="s">
        <v>3102</v>
      </c>
      <c r="B15" s="222" t="s">
        <v>3012</v>
      </c>
      <c r="C15" s="222"/>
      <c r="D15" s="223" t="s">
        <v>795</v>
      </c>
      <c r="E15" s="223"/>
      <c r="F15" s="223"/>
      <c r="G15" s="221" t="s">
        <v>3118</v>
      </c>
      <c r="H15" s="221"/>
      <c r="I15" s="222" t="s">
        <v>2879</v>
      </c>
      <c r="J15" s="222"/>
      <c r="K15" s="222"/>
      <c r="L15" s="222"/>
      <c r="M15" s="38"/>
    </row>
    <row r="16" spans="1:13" ht="10.199999999999999" customHeight="1">
      <c r="A16" s="7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1:13" ht="22.95" customHeight="1">
      <c r="A17" s="78"/>
      <c r="B17" s="46" t="s">
        <v>3014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0.199999999999999" customHeight="1">
      <c r="A18" s="7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43.95" customHeight="1">
      <c r="A19" s="78" t="s">
        <v>2993</v>
      </c>
      <c r="B19" s="220" t="s">
        <v>805</v>
      </c>
      <c r="C19" s="220"/>
      <c r="D19" s="220"/>
      <c r="E19" s="220"/>
      <c r="F19" s="220"/>
      <c r="G19" s="221" t="s">
        <v>3304</v>
      </c>
      <c r="H19" s="221"/>
      <c r="I19" s="222" t="s">
        <v>2879</v>
      </c>
      <c r="J19" s="222"/>
      <c r="K19" s="222"/>
      <c r="L19" s="222"/>
      <c r="M19" s="38"/>
    </row>
    <row r="20" spans="1:13" ht="36" customHeight="1">
      <c r="A20" s="78" t="s">
        <v>3279</v>
      </c>
      <c r="B20" s="222" t="s">
        <v>3012</v>
      </c>
      <c r="C20" s="222"/>
      <c r="D20" s="223" t="s">
        <v>689</v>
      </c>
      <c r="E20" s="223"/>
      <c r="F20" s="223"/>
      <c r="G20" s="221" t="s">
        <v>3165</v>
      </c>
      <c r="H20" s="221"/>
      <c r="I20" s="222" t="s">
        <v>578</v>
      </c>
      <c r="J20" s="222"/>
      <c r="K20" s="222"/>
      <c r="L20" s="222"/>
      <c r="M20" s="38"/>
    </row>
    <row r="21" spans="1:13" ht="10.199999999999999" customHeight="1">
      <c r="A21" s="7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3" ht="22.95" customHeight="1">
      <c r="A22" s="78"/>
      <c r="B22" s="46" t="s">
        <v>3015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10.199999999999999" customHeight="1">
      <c r="A23" s="7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43.95" customHeight="1">
      <c r="A24" s="78" t="s">
        <v>3287</v>
      </c>
      <c r="B24" s="220" t="s">
        <v>627</v>
      </c>
      <c r="C24" s="220"/>
      <c r="D24" s="220"/>
      <c r="E24" s="220"/>
      <c r="F24" s="220"/>
      <c r="G24" s="221" t="s">
        <v>3253</v>
      </c>
      <c r="H24" s="221"/>
      <c r="I24" s="222" t="s">
        <v>578</v>
      </c>
      <c r="J24" s="222"/>
      <c r="K24" s="222"/>
      <c r="L24" s="222"/>
      <c r="M24" s="38"/>
    </row>
    <row r="25" spans="1:13" ht="36" customHeight="1">
      <c r="A25" s="78" t="s">
        <v>3288</v>
      </c>
      <c r="B25" s="222" t="s">
        <v>3012</v>
      </c>
      <c r="C25" s="222"/>
      <c r="D25" s="223" t="s">
        <v>236</v>
      </c>
      <c r="E25" s="223"/>
      <c r="F25" s="223"/>
      <c r="G25" s="221" t="s">
        <v>3190</v>
      </c>
      <c r="H25" s="221"/>
      <c r="I25" s="222" t="s">
        <v>232</v>
      </c>
      <c r="J25" s="222"/>
      <c r="K25" s="222"/>
      <c r="L25" s="222"/>
      <c r="M25" s="38"/>
    </row>
    <row r="26" spans="1:13" ht="10.199999999999999" customHeight="1">
      <c r="A26" s="7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3" ht="22.95" customHeight="1">
      <c r="A27" s="78"/>
      <c r="B27" s="46" t="s">
        <v>3016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ht="10.199999999999999" customHeight="1">
      <c r="A28" s="7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3" ht="43.95" customHeight="1">
      <c r="A29" s="78" t="s">
        <v>3289</v>
      </c>
      <c r="B29" s="220" t="s">
        <v>462</v>
      </c>
      <c r="C29" s="220"/>
      <c r="D29" s="220"/>
      <c r="E29" s="220"/>
      <c r="F29" s="220"/>
      <c r="G29" s="221" t="s">
        <v>3296</v>
      </c>
      <c r="H29" s="221"/>
      <c r="I29" s="222" t="s">
        <v>315</v>
      </c>
      <c r="J29" s="222"/>
      <c r="K29" s="222"/>
      <c r="L29" s="222"/>
      <c r="M29" s="38"/>
    </row>
    <row r="30" spans="1:13" ht="36" customHeight="1">
      <c r="A30" s="78" t="s">
        <v>3103</v>
      </c>
      <c r="B30" s="222" t="s">
        <v>3012</v>
      </c>
      <c r="C30" s="222"/>
      <c r="D30" s="223" t="s">
        <v>454</v>
      </c>
      <c r="E30" s="223"/>
      <c r="F30" s="223"/>
      <c r="G30" s="221" t="s">
        <v>3120</v>
      </c>
      <c r="H30" s="221"/>
      <c r="I30" s="222" t="s">
        <v>315</v>
      </c>
      <c r="J30" s="222"/>
      <c r="K30" s="222"/>
      <c r="L30" s="222"/>
      <c r="M30" s="38"/>
    </row>
    <row r="31" spans="1:13">
      <c r="A31" s="7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3">
      <c r="A32" s="7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pans="1:13">
      <c r="A33" s="7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>
      <c r="A34" s="7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3" ht="25.2" customHeight="1">
      <c r="A35" s="78"/>
      <c r="B35" s="224" t="s">
        <v>3017</v>
      </c>
      <c r="C35" s="224"/>
      <c r="D35" s="224"/>
      <c r="E35" s="224"/>
      <c r="F35" s="225" t="s">
        <v>3389</v>
      </c>
      <c r="G35" s="225"/>
      <c r="H35" s="225"/>
      <c r="I35" s="225"/>
      <c r="J35" s="225"/>
      <c r="K35" s="225"/>
      <c r="L35" s="225"/>
      <c r="M35" s="38"/>
    </row>
    <row r="36" spans="1:13" ht="45" customHeight="1">
      <c r="A36" s="78" t="s">
        <v>3102</v>
      </c>
      <c r="B36" s="220" t="s">
        <v>795</v>
      </c>
      <c r="C36" s="220"/>
      <c r="D36" s="220"/>
      <c r="E36" s="220"/>
      <c r="F36" s="220"/>
      <c r="G36" s="221" t="s">
        <v>3118</v>
      </c>
      <c r="H36" s="221"/>
      <c r="I36" s="222" t="s">
        <v>2879</v>
      </c>
      <c r="J36" s="222"/>
      <c r="K36" s="222"/>
      <c r="L36" s="222"/>
      <c r="M36" s="38"/>
    </row>
    <row r="37" spans="1:13" ht="10.199999999999999" customHeight="1">
      <c r="A37" s="7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ht="45" customHeight="1">
      <c r="A38" s="78" t="s">
        <v>3104</v>
      </c>
      <c r="B38" s="220" t="s">
        <v>3114</v>
      </c>
      <c r="C38" s="220"/>
      <c r="D38" s="220"/>
      <c r="E38" s="220"/>
      <c r="F38" s="220"/>
      <c r="G38" s="221" t="s">
        <v>3115</v>
      </c>
      <c r="H38" s="221"/>
      <c r="I38" s="222" t="s">
        <v>2922</v>
      </c>
      <c r="J38" s="222"/>
      <c r="K38" s="222"/>
      <c r="L38" s="222"/>
      <c r="M38" s="38"/>
    </row>
    <row r="39" spans="1:13">
      <c r="A39" s="7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>
      <c r="A40" s="7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spans="1:13">
      <c r="A41" s="7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>
      <c r="A42" s="7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</row>
  </sheetData>
  <mergeCells count="43">
    <mergeCell ref="G29:H29"/>
    <mergeCell ref="B38:F38"/>
    <mergeCell ref="G38:H38"/>
    <mergeCell ref="I38:L38"/>
    <mergeCell ref="B30:C30"/>
    <mergeCell ref="D30:F30"/>
    <mergeCell ref="G30:H30"/>
    <mergeCell ref="I30:L30"/>
    <mergeCell ref="B35:E35"/>
    <mergeCell ref="F35:L35"/>
    <mergeCell ref="B36:F36"/>
    <mergeCell ref="G36:H36"/>
    <mergeCell ref="I36:L36"/>
    <mergeCell ref="I29:L29"/>
    <mergeCell ref="B29:F29"/>
    <mergeCell ref="G19:H19"/>
    <mergeCell ref="I19:L19"/>
    <mergeCell ref="B20:C20"/>
    <mergeCell ref="D20:F20"/>
    <mergeCell ref="G20:H20"/>
    <mergeCell ref="I20:L20"/>
    <mergeCell ref="B19:F19"/>
    <mergeCell ref="B14:F14"/>
    <mergeCell ref="G14:H14"/>
    <mergeCell ref="I14:L14"/>
    <mergeCell ref="B15:C15"/>
    <mergeCell ref="D15:F15"/>
    <mergeCell ref="G15:H15"/>
    <mergeCell ref="I15:L15"/>
    <mergeCell ref="B24:F24"/>
    <mergeCell ref="G24:H24"/>
    <mergeCell ref="I24:L24"/>
    <mergeCell ref="B25:C25"/>
    <mergeCell ref="D25:F25"/>
    <mergeCell ref="G25:H25"/>
    <mergeCell ref="I25:L25"/>
    <mergeCell ref="B9:F9"/>
    <mergeCell ref="G9:H9"/>
    <mergeCell ref="I9:L9"/>
    <mergeCell ref="B10:C10"/>
    <mergeCell ref="D10:F10"/>
    <mergeCell ref="G10:H10"/>
    <mergeCell ref="I10:L10"/>
  </mergeCells>
  <phoneticPr fontId="1"/>
  <pageMargins left="0.27559055118110237" right="0.27559055118110237" top="0.39370078740157483" bottom="0.31496062992125984" header="0.31496062992125984" footer="0.31496062992125984"/>
  <pageSetup paperSize="12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FF"/>
  </sheetPr>
  <dimension ref="A1:S69"/>
  <sheetViews>
    <sheetView workbookViewId="0">
      <selection activeCell="E1" sqref="E1:F1"/>
    </sheetView>
  </sheetViews>
  <sheetFormatPr defaultColWidth="9" defaultRowHeight="18.75" customHeight="1"/>
  <cols>
    <col min="1" max="1" width="8.69921875" style="128" customWidth="1"/>
    <col min="2" max="2" width="13.69921875" style="128" customWidth="1"/>
    <col min="3" max="3" width="16.19921875" style="128" customWidth="1"/>
    <col min="4" max="4" width="31.19921875" style="128" customWidth="1"/>
    <col min="5" max="8" width="7.5" style="128" customWidth="1"/>
    <col min="9" max="9" width="5.19921875" style="128" customWidth="1"/>
    <col min="10" max="10" width="8.69921875" style="128" customWidth="1"/>
    <col min="11" max="11" width="10" style="128" customWidth="1"/>
    <col min="12" max="12" width="31.19921875" style="128" customWidth="1"/>
    <col min="13" max="13" width="7.5" style="128" customWidth="1"/>
    <col min="14" max="14" width="20" style="128" customWidth="1"/>
    <col min="15" max="15" width="5" style="129" customWidth="1"/>
    <col min="16" max="16" width="20" style="128" customWidth="1"/>
    <col min="17" max="17" width="5" style="129" customWidth="1"/>
    <col min="18" max="18" width="20" style="128" customWidth="1"/>
    <col min="19" max="19" width="5" style="129" customWidth="1"/>
    <col min="20" max="16384" width="9" style="128"/>
  </cols>
  <sheetData>
    <row r="1" spans="1:19" s="114" customFormat="1" ht="28.2">
      <c r="A1" s="168" t="s">
        <v>4038</v>
      </c>
      <c r="O1" s="115"/>
      <c r="Q1" s="115"/>
      <c r="S1" s="115"/>
    </row>
    <row r="2" spans="1:19" s="114" customFormat="1" ht="28.2">
      <c r="A2" s="168" t="s">
        <v>4043</v>
      </c>
      <c r="J2" s="168" t="s">
        <v>4044</v>
      </c>
      <c r="O2" s="115"/>
      <c r="Q2" s="115"/>
      <c r="S2" s="115"/>
    </row>
    <row r="3" spans="1:19" s="114" customFormat="1" ht="28.2">
      <c r="A3" s="168"/>
      <c r="O3" s="115"/>
      <c r="Q3" s="115"/>
      <c r="S3" s="115"/>
    </row>
    <row r="4" spans="1:19" ht="13.2">
      <c r="A4" s="128" t="s">
        <v>2293</v>
      </c>
      <c r="B4" s="128" t="s">
        <v>1</v>
      </c>
      <c r="C4" s="128" t="s">
        <v>2961</v>
      </c>
      <c r="D4" s="128" t="s">
        <v>2962</v>
      </c>
      <c r="E4" s="128" t="s">
        <v>2291</v>
      </c>
      <c r="F4" s="128" t="s">
        <v>2292</v>
      </c>
      <c r="G4" s="128" t="s">
        <v>2288</v>
      </c>
      <c r="H4" s="128" t="s">
        <v>2289</v>
      </c>
      <c r="J4" s="128" t="s">
        <v>3861</v>
      </c>
      <c r="K4" s="128" t="s">
        <v>3863</v>
      </c>
      <c r="L4" s="128" t="s">
        <v>3862</v>
      </c>
      <c r="M4" s="128" t="s">
        <v>3864</v>
      </c>
    </row>
    <row r="5" spans="1:19" ht="18.75" customHeight="1">
      <c r="A5" s="140" t="s">
        <v>3113</v>
      </c>
      <c r="B5" s="141" t="s">
        <v>316</v>
      </c>
      <c r="C5" s="141" t="s">
        <v>3197</v>
      </c>
      <c r="D5" s="141" t="s">
        <v>315</v>
      </c>
      <c r="E5" s="141">
        <v>80</v>
      </c>
      <c r="F5" s="141">
        <v>98</v>
      </c>
      <c r="G5" s="141">
        <v>82</v>
      </c>
      <c r="H5" s="142">
        <v>260</v>
      </c>
      <c r="J5" s="143" t="s">
        <v>3113</v>
      </c>
      <c r="K5" s="144" t="s">
        <v>3391</v>
      </c>
      <c r="L5" s="144" t="s">
        <v>2879</v>
      </c>
      <c r="M5" s="145">
        <v>630</v>
      </c>
      <c r="N5" s="128" t="s">
        <v>3564</v>
      </c>
      <c r="O5" s="129">
        <v>246</v>
      </c>
      <c r="P5" s="128" t="s">
        <v>3565</v>
      </c>
      <c r="Q5" s="129">
        <v>216</v>
      </c>
      <c r="R5" s="128" t="s">
        <v>3566</v>
      </c>
      <c r="S5" s="129">
        <v>168</v>
      </c>
    </row>
    <row r="6" spans="1:19" ht="18.75" customHeight="1">
      <c r="A6" s="146" t="s">
        <v>3117</v>
      </c>
      <c r="B6" s="147" t="s">
        <v>3201</v>
      </c>
      <c r="C6" s="147" t="s">
        <v>3202</v>
      </c>
      <c r="D6" s="147" t="s">
        <v>2879</v>
      </c>
      <c r="E6" s="147">
        <v>76</v>
      </c>
      <c r="F6" s="147">
        <v>96</v>
      </c>
      <c r="G6" s="147">
        <v>74</v>
      </c>
      <c r="H6" s="148">
        <v>246</v>
      </c>
      <c r="J6" s="149" t="s">
        <v>3117</v>
      </c>
      <c r="K6" s="150" t="s">
        <v>3392</v>
      </c>
      <c r="L6" s="150" t="s">
        <v>315</v>
      </c>
      <c r="M6" s="151">
        <v>560</v>
      </c>
      <c r="N6" s="128" t="s">
        <v>3567</v>
      </c>
      <c r="O6" s="129">
        <v>260</v>
      </c>
      <c r="P6" s="128" t="s">
        <v>3568</v>
      </c>
      <c r="Q6" s="129">
        <v>164</v>
      </c>
      <c r="R6" s="128" t="s">
        <v>3569</v>
      </c>
      <c r="S6" s="129">
        <v>136</v>
      </c>
    </row>
    <row r="7" spans="1:19" ht="18.75" customHeight="1">
      <c r="A7" s="146" t="s">
        <v>3119</v>
      </c>
      <c r="B7" s="147" t="s">
        <v>1049</v>
      </c>
      <c r="C7" s="147" t="s">
        <v>3194</v>
      </c>
      <c r="D7" s="147" t="s">
        <v>2887</v>
      </c>
      <c r="E7" s="147">
        <v>76</v>
      </c>
      <c r="F7" s="147">
        <v>70</v>
      </c>
      <c r="G7" s="147">
        <v>72</v>
      </c>
      <c r="H7" s="148">
        <v>218</v>
      </c>
      <c r="J7" s="149" t="s">
        <v>3119</v>
      </c>
      <c r="K7" s="150" t="s">
        <v>3393</v>
      </c>
      <c r="L7" s="150" t="s">
        <v>2887</v>
      </c>
      <c r="M7" s="151">
        <v>514</v>
      </c>
      <c r="N7" s="128" t="s">
        <v>3570</v>
      </c>
      <c r="O7" s="129">
        <v>218</v>
      </c>
      <c r="P7" s="128" t="s">
        <v>3571</v>
      </c>
      <c r="Q7" s="129">
        <v>180</v>
      </c>
      <c r="R7" s="128" t="s">
        <v>3572</v>
      </c>
      <c r="S7" s="129">
        <v>116</v>
      </c>
    </row>
    <row r="8" spans="1:19" ht="18.75" customHeight="1">
      <c r="A8" s="146" t="s">
        <v>3162</v>
      </c>
      <c r="B8" s="147" t="s">
        <v>768</v>
      </c>
      <c r="C8" s="147" t="s">
        <v>3200</v>
      </c>
      <c r="D8" s="147" t="s">
        <v>2879</v>
      </c>
      <c r="E8" s="147">
        <v>66</v>
      </c>
      <c r="F8" s="147">
        <v>94</v>
      </c>
      <c r="G8" s="147">
        <v>56</v>
      </c>
      <c r="H8" s="148">
        <v>216</v>
      </c>
      <c r="J8" s="149" t="s">
        <v>3162</v>
      </c>
      <c r="K8" s="150" t="s">
        <v>3394</v>
      </c>
      <c r="L8" s="150" t="s">
        <v>2898</v>
      </c>
      <c r="M8" s="151">
        <v>400</v>
      </c>
      <c r="N8" s="128" t="s">
        <v>3573</v>
      </c>
      <c r="O8" s="129">
        <v>160</v>
      </c>
      <c r="P8" s="128" t="s">
        <v>3574</v>
      </c>
      <c r="Q8" s="129">
        <v>130</v>
      </c>
      <c r="R8" s="128" t="s">
        <v>3575</v>
      </c>
      <c r="S8" s="129">
        <v>110</v>
      </c>
    </row>
    <row r="9" spans="1:19" ht="18.75" customHeight="1">
      <c r="A9" s="146" t="s">
        <v>3122</v>
      </c>
      <c r="B9" s="147" t="s">
        <v>3195</v>
      </c>
      <c r="C9" s="147" t="s">
        <v>3196</v>
      </c>
      <c r="D9" s="147" t="s">
        <v>1661</v>
      </c>
      <c r="E9" s="147">
        <v>62</v>
      </c>
      <c r="F9" s="147">
        <v>72</v>
      </c>
      <c r="G9" s="147">
        <v>62</v>
      </c>
      <c r="H9" s="148">
        <v>196</v>
      </c>
      <c r="J9" s="149" t="s">
        <v>3122</v>
      </c>
      <c r="K9" s="150" t="s">
        <v>3393</v>
      </c>
      <c r="L9" s="150" t="s">
        <v>838</v>
      </c>
      <c r="M9" s="151">
        <v>316</v>
      </c>
      <c r="N9" s="128" t="s">
        <v>3576</v>
      </c>
      <c r="O9" s="129">
        <v>120</v>
      </c>
      <c r="P9" s="128" t="s">
        <v>3577</v>
      </c>
      <c r="Q9" s="129">
        <v>110</v>
      </c>
      <c r="R9" s="128" t="s">
        <v>3578</v>
      </c>
      <c r="S9" s="129">
        <v>86</v>
      </c>
    </row>
    <row r="10" spans="1:19" ht="18.75" customHeight="1">
      <c r="A10" s="146" t="s">
        <v>3198</v>
      </c>
      <c r="B10" s="147" t="s">
        <v>1021</v>
      </c>
      <c r="C10" s="147" t="s">
        <v>3194</v>
      </c>
      <c r="D10" s="147" t="s">
        <v>2887</v>
      </c>
      <c r="E10" s="147">
        <v>52</v>
      </c>
      <c r="F10" s="147">
        <v>70</v>
      </c>
      <c r="G10" s="147">
        <v>58</v>
      </c>
      <c r="H10" s="148">
        <v>180</v>
      </c>
      <c r="J10" s="149" t="s">
        <v>3198</v>
      </c>
      <c r="K10" s="150" t="s">
        <v>3395</v>
      </c>
      <c r="L10" s="150" t="s">
        <v>2866</v>
      </c>
      <c r="M10" s="151">
        <v>304</v>
      </c>
      <c r="N10" s="128" t="s">
        <v>3579</v>
      </c>
      <c r="O10" s="129">
        <v>118</v>
      </c>
      <c r="P10" s="128" t="s">
        <v>3580</v>
      </c>
      <c r="Q10" s="129">
        <v>100</v>
      </c>
      <c r="R10" s="128" t="s">
        <v>3581</v>
      </c>
      <c r="S10" s="129">
        <v>86</v>
      </c>
    </row>
    <row r="11" spans="1:19" ht="18.75" customHeight="1">
      <c r="A11" s="146" t="s">
        <v>3126</v>
      </c>
      <c r="B11" s="147" t="s">
        <v>808</v>
      </c>
      <c r="C11" s="147" t="s">
        <v>3200</v>
      </c>
      <c r="D11" s="147" t="s">
        <v>2879</v>
      </c>
      <c r="E11" s="147">
        <v>54</v>
      </c>
      <c r="F11" s="147">
        <v>74</v>
      </c>
      <c r="G11" s="147">
        <v>40</v>
      </c>
      <c r="H11" s="148">
        <v>168</v>
      </c>
      <c r="J11" s="149" t="s">
        <v>3126</v>
      </c>
      <c r="K11" s="150" t="s">
        <v>3396</v>
      </c>
      <c r="L11" s="150" t="s">
        <v>42</v>
      </c>
      <c r="M11" s="151">
        <v>278</v>
      </c>
      <c r="N11" s="128" t="s">
        <v>3582</v>
      </c>
      <c r="O11" s="129">
        <v>118</v>
      </c>
      <c r="P11" s="128" t="s">
        <v>3583</v>
      </c>
      <c r="Q11" s="129">
        <v>100</v>
      </c>
      <c r="R11" s="128" t="s">
        <v>3584</v>
      </c>
      <c r="S11" s="129">
        <v>60</v>
      </c>
    </row>
    <row r="12" spans="1:19" ht="18.75" customHeight="1">
      <c r="A12" s="146" t="s">
        <v>3298</v>
      </c>
      <c r="B12" s="147" t="s">
        <v>319</v>
      </c>
      <c r="C12" s="147" t="s">
        <v>3197</v>
      </c>
      <c r="D12" s="147" t="s">
        <v>315</v>
      </c>
      <c r="E12" s="147">
        <v>46</v>
      </c>
      <c r="F12" s="147">
        <v>72</v>
      </c>
      <c r="G12" s="147">
        <v>46</v>
      </c>
      <c r="H12" s="148">
        <v>164</v>
      </c>
      <c r="J12" s="149" t="s">
        <v>3298</v>
      </c>
      <c r="K12" s="150" t="s">
        <v>3397</v>
      </c>
      <c r="L12" s="150" t="s">
        <v>2084</v>
      </c>
      <c r="M12" s="151">
        <v>234</v>
      </c>
      <c r="N12" s="128" t="s">
        <v>3585</v>
      </c>
      <c r="O12" s="129">
        <v>128</v>
      </c>
      <c r="P12" s="128" t="s">
        <v>3586</v>
      </c>
      <c r="Q12" s="129">
        <v>56</v>
      </c>
      <c r="R12" s="128" t="s">
        <v>3587</v>
      </c>
      <c r="S12" s="129">
        <v>50</v>
      </c>
    </row>
    <row r="13" spans="1:19" ht="18.75" customHeight="1">
      <c r="A13" s="146" t="s">
        <v>3313</v>
      </c>
      <c r="B13" s="147" t="s">
        <v>1312</v>
      </c>
      <c r="C13" s="147" t="s">
        <v>3199</v>
      </c>
      <c r="D13" s="147" t="s">
        <v>2898</v>
      </c>
      <c r="E13" s="147">
        <v>54</v>
      </c>
      <c r="F13" s="147">
        <v>58</v>
      </c>
      <c r="G13" s="147">
        <v>48</v>
      </c>
      <c r="H13" s="148">
        <v>160</v>
      </c>
      <c r="J13" s="149" t="s">
        <v>3313</v>
      </c>
      <c r="K13" s="150" t="s">
        <v>3398</v>
      </c>
      <c r="L13" s="150" t="s">
        <v>1419</v>
      </c>
      <c r="M13" s="151">
        <v>162</v>
      </c>
      <c r="N13" s="128" t="s">
        <v>3588</v>
      </c>
      <c r="O13" s="129">
        <v>90</v>
      </c>
      <c r="P13" s="128" t="s">
        <v>3589</v>
      </c>
      <c r="Q13" s="129">
        <v>54</v>
      </c>
      <c r="R13" s="128" t="s">
        <v>3590</v>
      </c>
      <c r="S13" s="129">
        <v>18</v>
      </c>
    </row>
    <row r="14" spans="1:19" ht="18.75" customHeight="1">
      <c r="A14" s="155" t="s">
        <v>3169</v>
      </c>
      <c r="B14" s="156" t="s">
        <v>322</v>
      </c>
      <c r="C14" s="156" t="s">
        <v>3213</v>
      </c>
      <c r="D14" s="156" t="s">
        <v>315</v>
      </c>
      <c r="E14" s="156">
        <v>48</v>
      </c>
      <c r="F14" s="156">
        <v>60</v>
      </c>
      <c r="G14" s="156">
        <v>28</v>
      </c>
      <c r="H14" s="157">
        <v>136</v>
      </c>
      <c r="J14" s="152" t="s">
        <v>3169</v>
      </c>
      <c r="K14" s="153" t="s">
        <v>3400</v>
      </c>
      <c r="L14" s="153" t="s">
        <v>3399</v>
      </c>
      <c r="M14" s="154">
        <v>138</v>
      </c>
      <c r="N14" s="128" t="s">
        <v>3591</v>
      </c>
      <c r="O14" s="129">
        <v>78</v>
      </c>
      <c r="P14" s="128" t="s">
        <v>3592</v>
      </c>
      <c r="Q14" s="129">
        <v>34</v>
      </c>
      <c r="R14" s="128" t="s">
        <v>3593</v>
      </c>
      <c r="S14" s="129">
        <v>26</v>
      </c>
    </row>
    <row r="15" spans="1:19" ht="18.75" customHeight="1">
      <c r="A15" s="140" t="s">
        <v>3131</v>
      </c>
      <c r="B15" s="141" t="s">
        <v>1318</v>
      </c>
      <c r="C15" s="141" t="s">
        <v>3199</v>
      </c>
      <c r="D15" s="141" t="s">
        <v>2898</v>
      </c>
      <c r="E15" s="141">
        <v>48</v>
      </c>
      <c r="F15" s="141">
        <v>46</v>
      </c>
      <c r="G15" s="141">
        <v>36</v>
      </c>
      <c r="H15" s="142">
        <v>130</v>
      </c>
      <c r="J15" s="164" t="s">
        <v>3563</v>
      </c>
      <c r="K15" s="165" t="s">
        <v>3393</v>
      </c>
      <c r="L15" s="165" t="s">
        <v>961</v>
      </c>
      <c r="M15" s="166">
        <v>78</v>
      </c>
      <c r="N15" s="128" t="s">
        <v>3594</v>
      </c>
      <c r="O15" s="129">
        <v>34</v>
      </c>
      <c r="P15" s="128" t="s">
        <v>3595</v>
      </c>
      <c r="Q15" s="129">
        <v>28</v>
      </c>
      <c r="R15" s="128" t="s">
        <v>3596</v>
      </c>
      <c r="S15" s="129">
        <v>16</v>
      </c>
    </row>
    <row r="16" spans="1:19" ht="18.75" customHeight="1">
      <c r="A16" s="146" t="s">
        <v>3131</v>
      </c>
      <c r="B16" s="147" t="s">
        <v>1907</v>
      </c>
      <c r="C16" s="147" t="s">
        <v>3206</v>
      </c>
      <c r="D16" s="147" t="s">
        <v>1906</v>
      </c>
      <c r="E16" s="147">
        <v>42</v>
      </c>
      <c r="F16" s="147">
        <v>52</v>
      </c>
      <c r="G16" s="147">
        <v>36</v>
      </c>
      <c r="H16" s="148">
        <v>130</v>
      </c>
      <c r="K16" s="129"/>
      <c r="M16" s="129"/>
      <c r="Q16" s="128"/>
      <c r="S16" s="128"/>
    </row>
    <row r="17" spans="1:19" ht="18.75" customHeight="1">
      <c r="A17" s="146" t="s">
        <v>3232</v>
      </c>
      <c r="B17" s="147" t="s">
        <v>2085</v>
      </c>
      <c r="C17" s="147" t="s">
        <v>3192</v>
      </c>
      <c r="D17" s="147" t="s">
        <v>2084</v>
      </c>
      <c r="E17" s="147">
        <v>36</v>
      </c>
      <c r="F17" s="147">
        <v>52</v>
      </c>
      <c r="G17" s="147">
        <v>40</v>
      </c>
      <c r="H17" s="148">
        <v>128</v>
      </c>
      <c r="K17" s="129"/>
      <c r="M17" s="129"/>
      <c r="Q17" s="128"/>
      <c r="S17" s="128"/>
    </row>
    <row r="18" spans="1:19" ht="18.75" customHeight="1">
      <c r="A18" s="146" t="s">
        <v>3233</v>
      </c>
      <c r="B18" s="147" t="s">
        <v>328</v>
      </c>
      <c r="C18" s="147" t="s">
        <v>3197</v>
      </c>
      <c r="D18" s="147" t="s">
        <v>315</v>
      </c>
      <c r="E18" s="147">
        <v>34</v>
      </c>
      <c r="F18" s="147">
        <v>54</v>
      </c>
      <c r="G18" s="147">
        <v>38</v>
      </c>
      <c r="H18" s="148">
        <v>126</v>
      </c>
      <c r="K18" s="129"/>
      <c r="M18" s="129"/>
      <c r="Q18" s="128"/>
      <c r="S18" s="128"/>
    </row>
    <row r="19" spans="1:19" ht="18.75" customHeight="1">
      <c r="A19" s="146" t="s">
        <v>3332</v>
      </c>
      <c r="B19" s="147" t="s">
        <v>325</v>
      </c>
      <c r="C19" s="147" t="s">
        <v>3197</v>
      </c>
      <c r="D19" s="147" t="s">
        <v>315</v>
      </c>
      <c r="E19" s="147">
        <v>40</v>
      </c>
      <c r="F19" s="147">
        <v>48</v>
      </c>
      <c r="G19" s="147">
        <v>32</v>
      </c>
      <c r="H19" s="148">
        <v>120</v>
      </c>
      <c r="K19" s="129"/>
      <c r="M19" s="129"/>
      <c r="Q19" s="128"/>
      <c r="S19" s="128"/>
    </row>
    <row r="20" spans="1:19" ht="18.75" customHeight="1">
      <c r="A20" s="146" t="s">
        <v>3332</v>
      </c>
      <c r="B20" s="147" t="s">
        <v>889</v>
      </c>
      <c r="C20" s="147" t="s">
        <v>3194</v>
      </c>
      <c r="D20" s="147" t="s">
        <v>838</v>
      </c>
      <c r="E20" s="147">
        <v>30</v>
      </c>
      <c r="F20" s="147">
        <v>50</v>
      </c>
      <c r="G20" s="147">
        <v>40</v>
      </c>
      <c r="H20" s="148">
        <v>120</v>
      </c>
      <c r="K20" s="129"/>
      <c r="M20" s="129"/>
      <c r="Q20" s="128"/>
      <c r="S20" s="128"/>
    </row>
    <row r="21" spans="1:19" ht="18.75" customHeight="1">
      <c r="A21" s="146" t="s">
        <v>3332</v>
      </c>
      <c r="B21" s="147" t="s">
        <v>3203</v>
      </c>
      <c r="C21" s="147" t="s">
        <v>3204</v>
      </c>
      <c r="D21" s="147" t="s">
        <v>1572</v>
      </c>
      <c r="E21" s="147">
        <v>34</v>
      </c>
      <c r="F21" s="147">
        <v>44</v>
      </c>
      <c r="G21" s="147">
        <v>42</v>
      </c>
      <c r="H21" s="148">
        <v>120</v>
      </c>
      <c r="K21" s="129"/>
      <c r="M21" s="129"/>
      <c r="Q21" s="128"/>
      <c r="S21" s="128"/>
    </row>
    <row r="22" spans="1:19" ht="18.75" customHeight="1">
      <c r="A22" s="146" t="s">
        <v>3332</v>
      </c>
      <c r="B22" s="147" t="s">
        <v>2115</v>
      </c>
      <c r="C22" s="147" t="s">
        <v>3220</v>
      </c>
      <c r="D22" s="147" t="s">
        <v>2942</v>
      </c>
      <c r="E22" s="147">
        <v>38</v>
      </c>
      <c r="F22" s="147">
        <v>38</v>
      </c>
      <c r="G22" s="147">
        <v>44</v>
      </c>
      <c r="H22" s="148">
        <v>120</v>
      </c>
      <c r="K22" s="129"/>
      <c r="M22" s="129"/>
      <c r="Q22" s="128"/>
      <c r="S22" s="128"/>
    </row>
    <row r="23" spans="1:19" ht="18.75" customHeight="1">
      <c r="A23" s="146" t="s">
        <v>3318</v>
      </c>
      <c r="B23" s="147" t="s">
        <v>3207</v>
      </c>
      <c r="C23" s="147" t="s">
        <v>3208</v>
      </c>
      <c r="D23" s="147" t="s">
        <v>42</v>
      </c>
      <c r="E23" s="147">
        <v>40</v>
      </c>
      <c r="F23" s="147">
        <v>46</v>
      </c>
      <c r="G23" s="147">
        <v>32</v>
      </c>
      <c r="H23" s="148">
        <v>118</v>
      </c>
      <c r="K23" s="129"/>
      <c r="M23" s="129"/>
      <c r="Q23" s="128"/>
      <c r="S23" s="128"/>
    </row>
    <row r="24" spans="1:19" ht="18.75" customHeight="1">
      <c r="A24" s="155" t="s">
        <v>3318</v>
      </c>
      <c r="B24" s="156" t="s">
        <v>202</v>
      </c>
      <c r="C24" s="156" t="s">
        <v>3209</v>
      </c>
      <c r="D24" s="156" t="s">
        <v>2866</v>
      </c>
      <c r="E24" s="156">
        <v>32</v>
      </c>
      <c r="F24" s="156">
        <v>46</v>
      </c>
      <c r="G24" s="156">
        <v>40</v>
      </c>
      <c r="H24" s="157">
        <v>118</v>
      </c>
      <c r="K24" s="129"/>
      <c r="M24" s="129"/>
      <c r="Q24" s="128"/>
      <c r="S24" s="128"/>
    </row>
    <row r="25" spans="1:19" ht="18.75" customHeight="1">
      <c r="A25" s="140" t="s">
        <v>3346</v>
      </c>
      <c r="B25" s="141" t="s">
        <v>1018</v>
      </c>
      <c r="C25" s="141" t="s">
        <v>3194</v>
      </c>
      <c r="D25" s="141" t="s">
        <v>2887</v>
      </c>
      <c r="E25" s="141">
        <v>36</v>
      </c>
      <c r="F25" s="141">
        <v>42</v>
      </c>
      <c r="G25" s="141">
        <v>38</v>
      </c>
      <c r="H25" s="142">
        <v>116</v>
      </c>
      <c r="K25" s="129"/>
      <c r="M25" s="129"/>
      <c r="Q25" s="128"/>
      <c r="S25" s="128"/>
    </row>
    <row r="26" spans="1:19" ht="18.75" customHeight="1">
      <c r="A26" s="146" t="s">
        <v>3402</v>
      </c>
      <c r="B26" s="147" t="s">
        <v>144</v>
      </c>
      <c r="C26" s="147" t="s">
        <v>3209</v>
      </c>
      <c r="D26" s="147" t="s">
        <v>143</v>
      </c>
      <c r="E26" s="147">
        <v>38</v>
      </c>
      <c r="F26" s="147">
        <v>50</v>
      </c>
      <c r="G26" s="147">
        <v>26</v>
      </c>
      <c r="H26" s="148">
        <v>114</v>
      </c>
      <c r="K26" s="129"/>
      <c r="M26" s="129"/>
      <c r="Q26" s="128"/>
      <c r="S26" s="128"/>
    </row>
    <row r="27" spans="1:19" ht="18.75" customHeight="1">
      <c r="A27" s="146" t="s">
        <v>3147</v>
      </c>
      <c r="B27" s="147" t="s">
        <v>839</v>
      </c>
      <c r="C27" s="147" t="s">
        <v>3194</v>
      </c>
      <c r="D27" s="147" t="s">
        <v>838</v>
      </c>
      <c r="E27" s="147">
        <v>32</v>
      </c>
      <c r="F27" s="147">
        <v>40</v>
      </c>
      <c r="G27" s="147">
        <v>38</v>
      </c>
      <c r="H27" s="148">
        <v>110</v>
      </c>
      <c r="K27" s="129"/>
      <c r="M27" s="129"/>
      <c r="Q27" s="128"/>
      <c r="S27" s="128"/>
    </row>
    <row r="28" spans="1:19" ht="18.75" customHeight="1">
      <c r="A28" s="146" t="s">
        <v>3147</v>
      </c>
      <c r="B28" s="147" t="s">
        <v>1315</v>
      </c>
      <c r="C28" s="147" t="s">
        <v>3199</v>
      </c>
      <c r="D28" s="147" t="s">
        <v>2898</v>
      </c>
      <c r="E28" s="147">
        <v>34</v>
      </c>
      <c r="F28" s="147">
        <v>46</v>
      </c>
      <c r="G28" s="147">
        <v>30</v>
      </c>
      <c r="H28" s="148">
        <v>110</v>
      </c>
      <c r="K28" s="129"/>
      <c r="M28" s="129"/>
      <c r="Q28" s="128"/>
      <c r="S28" s="128"/>
    </row>
    <row r="29" spans="1:19" ht="18.75" customHeight="1">
      <c r="A29" s="146" t="s">
        <v>3363</v>
      </c>
      <c r="B29" s="147" t="s">
        <v>579</v>
      </c>
      <c r="C29" s="147" t="s">
        <v>3200</v>
      </c>
      <c r="D29" s="147" t="s">
        <v>578</v>
      </c>
      <c r="E29" s="147">
        <v>38</v>
      </c>
      <c r="F29" s="147">
        <v>38</v>
      </c>
      <c r="G29" s="147">
        <v>32</v>
      </c>
      <c r="H29" s="148">
        <v>108</v>
      </c>
      <c r="K29" s="129"/>
      <c r="M29" s="129"/>
      <c r="Q29" s="128"/>
      <c r="S29" s="128"/>
    </row>
    <row r="30" spans="1:19" ht="18.75" customHeight="1">
      <c r="A30" s="146" t="s">
        <v>3151</v>
      </c>
      <c r="B30" s="147" t="s">
        <v>2018</v>
      </c>
      <c r="C30" s="147" t="s">
        <v>3219</v>
      </c>
      <c r="D30" s="147" t="s">
        <v>2003</v>
      </c>
      <c r="E30" s="147">
        <v>32</v>
      </c>
      <c r="F30" s="147">
        <v>36</v>
      </c>
      <c r="G30" s="147">
        <v>38</v>
      </c>
      <c r="H30" s="148">
        <v>106</v>
      </c>
      <c r="K30" s="129"/>
      <c r="M30" s="129"/>
      <c r="Q30" s="128"/>
      <c r="S30" s="128"/>
    </row>
    <row r="31" spans="1:19" ht="18.75" customHeight="1">
      <c r="A31" s="146" t="s">
        <v>3375</v>
      </c>
      <c r="B31" s="147" t="s">
        <v>331</v>
      </c>
      <c r="C31" s="147" t="s">
        <v>3197</v>
      </c>
      <c r="D31" s="147" t="s">
        <v>315</v>
      </c>
      <c r="E31" s="147">
        <v>24</v>
      </c>
      <c r="F31" s="147">
        <v>48</v>
      </c>
      <c r="G31" s="147">
        <v>32</v>
      </c>
      <c r="H31" s="148">
        <v>104</v>
      </c>
      <c r="K31" s="129"/>
      <c r="M31" s="129"/>
      <c r="Q31" s="128"/>
      <c r="S31" s="128"/>
    </row>
    <row r="32" spans="1:19" ht="18.75" customHeight="1">
      <c r="A32" s="146" t="s">
        <v>3403</v>
      </c>
      <c r="B32" s="147" t="s">
        <v>3210</v>
      </c>
      <c r="C32" s="147" t="s">
        <v>3211</v>
      </c>
      <c r="D32" s="147" t="s">
        <v>42</v>
      </c>
      <c r="E32" s="147">
        <v>32</v>
      </c>
      <c r="F32" s="147">
        <v>42</v>
      </c>
      <c r="G32" s="147">
        <v>26</v>
      </c>
      <c r="H32" s="148">
        <v>100</v>
      </c>
      <c r="K32" s="129"/>
      <c r="M32" s="129"/>
      <c r="Q32" s="128"/>
      <c r="S32" s="128"/>
    </row>
    <row r="33" spans="1:19" ht="18.75" customHeight="1">
      <c r="A33" s="146" t="s">
        <v>3403</v>
      </c>
      <c r="B33" s="147" t="s">
        <v>199</v>
      </c>
      <c r="C33" s="147" t="s">
        <v>3209</v>
      </c>
      <c r="D33" s="147" t="s">
        <v>2866</v>
      </c>
      <c r="E33" s="147">
        <v>28</v>
      </c>
      <c r="F33" s="147">
        <v>42</v>
      </c>
      <c r="G33" s="147">
        <v>30</v>
      </c>
      <c r="H33" s="148">
        <v>100</v>
      </c>
      <c r="K33" s="129"/>
      <c r="M33" s="129"/>
      <c r="Q33" s="128"/>
      <c r="S33" s="128"/>
    </row>
    <row r="34" spans="1:19" ht="18.75" customHeight="1">
      <c r="A34" s="146" t="s">
        <v>3325</v>
      </c>
      <c r="B34" s="147" t="s">
        <v>274</v>
      </c>
      <c r="C34" s="147" t="s">
        <v>3213</v>
      </c>
      <c r="D34" s="147" t="s">
        <v>239</v>
      </c>
      <c r="E34" s="147">
        <v>34</v>
      </c>
      <c r="F34" s="147">
        <v>32</v>
      </c>
      <c r="G34" s="147">
        <v>30</v>
      </c>
      <c r="H34" s="148">
        <v>96</v>
      </c>
    </row>
    <row r="35" spans="1:19" ht="18.75" customHeight="1">
      <c r="A35" s="155" t="s">
        <v>3325</v>
      </c>
      <c r="B35" s="156" t="s">
        <v>3331</v>
      </c>
      <c r="C35" s="156" t="s">
        <v>3192</v>
      </c>
      <c r="D35" s="156" t="s">
        <v>2024</v>
      </c>
      <c r="E35" s="156">
        <v>28</v>
      </c>
      <c r="F35" s="156">
        <v>36</v>
      </c>
      <c r="G35" s="156">
        <v>32</v>
      </c>
      <c r="H35" s="157">
        <v>96</v>
      </c>
    </row>
    <row r="36" spans="1:19" ht="18.75" customHeight="1">
      <c r="A36" s="140" t="s">
        <v>3880</v>
      </c>
      <c r="B36" s="141" t="s">
        <v>1875</v>
      </c>
      <c r="C36" s="141" t="s">
        <v>3218</v>
      </c>
      <c r="D36" s="141" t="s">
        <v>1850</v>
      </c>
      <c r="E36" s="141">
        <v>30</v>
      </c>
      <c r="F36" s="141">
        <v>32</v>
      </c>
      <c r="G36" s="141">
        <v>32</v>
      </c>
      <c r="H36" s="142">
        <v>94</v>
      </c>
    </row>
    <row r="37" spans="1:19" ht="18.75" customHeight="1">
      <c r="A37" s="146" t="s">
        <v>3881</v>
      </c>
      <c r="B37" s="147" t="s">
        <v>561</v>
      </c>
      <c r="C37" s="147" t="s">
        <v>3197</v>
      </c>
      <c r="D37" s="147" t="s">
        <v>560</v>
      </c>
      <c r="E37" s="147">
        <v>32</v>
      </c>
      <c r="F37" s="147">
        <v>38</v>
      </c>
      <c r="G37" s="147">
        <v>20</v>
      </c>
      <c r="H37" s="148">
        <v>90</v>
      </c>
    </row>
    <row r="38" spans="1:19" ht="18.75" customHeight="1">
      <c r="A38" s="146" t="s">
        <v>3881</v>
      </c>
      <c r="B38" s="147" t="s">
        <v>3333</v>
      </c>
      <c r="C38" s="147" t="s">
        <v>3194</v>
      </c>
      <c r="D38" s="147" t="s">
        <v>2887</v>
      </c>
      <c r="E38" s="147">
        <v>30</v>
      </c>
      <c r="F38" s="147">
        <v>30</v>
      </c>
      <c r="G38" s="147">
        <v>30</v>
      </c>
      <c r="H38" s="148">
        <v>90</v>
      </c>
    </row>
    <row r="39" spans="1:19" ht="18.75" customHeight="1">
      <c r="A39" s="146" t="s">
        <v>3881</v>
      </c>
      <c r="B39" s="147" t="s">
        <v>1420</v>
      </c>
      <c r="C39" s="147" t="s">
        <v>3214</v>
      </c>
      <c r="D39" s="147" t="s">
        <v>1419</v>
      </c>
      <c r="E39" s="147">
        <v>34</v>
      </c>
      <c r="F39" s="147">
        <v>26</v>
      </c>
      <c r="G39" s="147">
        <v>30</v>
      </c>
      <c r="H39" s="148">
        <v>90</v>
      </c>
    </row>
    <row r="40" spans="1:19" ht="18.75" customHeight="1">
      <c r="A40" s="146" t="s">
        <v>3882</v>
      </c>
      <c r="B40" s="147" t="s">
        <v>2015</v>
      </c>
      <c r="C40" s="147" t="s">
        <v>3215</v>
      </c>
      <c r="D40" s="147" t="s">
        <v>2003</v>
      </c>
      <c r="E40" s="147">
        <v>30</v>
      </c>
      <c r="F40" s="147">
        <v>36</v>
      </c>
      <c r="G40" s="147">
        <v>22</v>
      </c>
      <c r="H40" s="148">
        <v>88</v>
      </c>
    </row>
    <row r="41" spans="1:19" ht="18.75" customHeight="1">
      <c r="A41" s="146" t="s">
        <v>3883</v>
      </c>
      <c r="B41" s="147" t="s">
        <v>196</v>
      </c>
      <c r="C41" s="147" t="s">
        <v>3209</v>
      </c>
      <c r="D41" s="147" t="s">
        <v>2866</v>
      </c>
      <c r="E41" s="147">
        <v>30</v>
      </c>
      <c r="F41" s="147">
        <v>30</v>
      </c>
      <c r="G41" s="147">
        <v>26</v>
      </c>
      <c r="H41" s="148">
        <v>86</v>
      </c>
    </row>
    <row r="42" spans="1:19" ht="18.75" customHeight="1">
      <c r="A42" s="146" t="s">
        <v>3883</v>
      </c>
      <c r="B42" s="147" t="s">
        <v>842</v>
      </c>
      <c r="C42" s="147" t="s">
        <v>3194</v>
      </c>
      <c r="D42" s="147" t="s">
        <v>838</v>
      </c>
      <c r="E42" s="147">
        <v>28</v>
      </c>
      <c r="F42" s="147">
        <v>40</v>
      </c>
      <c r="G42" s="147">
        <v>18</v>
      </c>
      <c r="H42" s="148">
        <v>86</v>
      </c>
    </row>
    <row r="43" spans="1:19" ht="18.75" customHeight="1">
      <c r="A43" s="146" t="s">
        <v>3884</v>
      </c>
      <c r="B43" s="147" t="s">
        <v>1967</v>
      </c>
      <c r="C43" s="147" t="s">
        <v>3378</v>
      </c>
      <c r="D43" s="147" t="s">
        <v>3399</v>
      </c>
      <c r="E43" s="147">
        <v>26</v>
      </c>
      <c r="F43" s="147">
        <v>30</v>
      </c>
      <c r="G43" s="147">
        <v>22</v>
      </c>
      <c r="H43" s="148">
        <v>78</v>
      </c>
    </row>
    <row r="44" spans="1:19" ht="18.75" customHeight="1">
      <c r="A44" s="146" t="s">
        <v>3885</v>
      </c>
      <c r="B44" s="147" t="s">
        <v>337</v>
      </c>
      <c r="C44" s="147" t="s">
        <v>3213</v>
      </c>
      <c r="D44" s="147" t="s">
        <v>315</v>
      </c>
      <c r="E44" s="147">
        <v>26</v>
      </c>
      <c r="F44" s="147">
        <v>24</v>
      </c>
      <c r="G44" s="147">
        <v>24</v>
      </c>
      <c r="H44" s="148">
        <v>74</v>
      </c>
    </row>
    <row r="45" spans="1:19" ht="18.75" customHeight="1">
      <c r="A45" s="155" t="s">
        <v>3885</v>
      </c>
      <c r="B45" s="156" t="s">
        <v>1302</v>
      </c>
      <c r="C45" s="156" t="s">
        <v>3199</v>
      </c>
      <c r="D45" s="156" t="s">
        <v>1295</v>
      </c>
      <c r="E45" s="156">
        <v>20</v>
      </c>
      <c r="F45" s="156">
        <v>32</v>
      </c>
      <c r="G45" s="156">
        <v>22</v>
      </c>
      <c r="H45" s="157">
        <v>74</v>
      </c>
    </row>
    <row r="46" spans="1:19" ht="18.75" customHeight="1">
      <c r="A46" s="140" t="s">
        <v>3886</v>
      </c>
      <c r="B46" s="141" t="s">
        <v>334</v>
      </c>
      <c r="C46" s="141" t="s">
        <v>3197</v>
      </c>
      <c r="D46" s="141" t="s">
        <v>315</v>
      </c>
      <c r="E46" s="141">
        <v>22</v>
      </c>
      <c r="F46" s="141">
        <v>34</v>
      </c>
      <c r="G46" s="141">
        <v>16</v>
      </c>
      <c r="H46" s="142">
        <v>72</v>
      </c>
    </row>
    <row r="47" spans="1:19" ht="18.75" customHeight="1">
      <c r="A47" s="146" t="s">
        <v>3887</v>
      </c>
      <c r="B47" s="147" t="s">
        <v>3404</v>
      </c>
      <c r="C47" s="147" t="s">
        <v>3380</v>
      </c>
      <c r="D47" s="147" t="s">
        <v>315</v>
      </c>
      <c r="E47" s="147">
        <v>20</v>
      </c>
      <c r="F47" s="147">
        <v>28</v>
      </c>
      <c r="G47" s="147">
        <v>18</v>
      </c>
      <c r="H47" s="148">
        <v>66</v>
      </c>
    </row>
    <row r="48" spans="1:19" ht="18.75" customHeight="1">
      <c r="A48" s="146" t="s">
        <v>3888</v>
      </c>
      <c r="B48" s="147" t="s">
        <v>62</v>
      </c>
      <c r="C48" s="147" t="s">
        <v>3208</v>
      </c>
      <c r="D48" s="147" t="s">
        <v>42</v>
      </c>
      <c r="E48" s="147">
        <v>20</v>
      </c>
      <c r="F48" s="147">
        <v>24</v>
      </c>
      <c r="G48" s="147">
        <v>16</v>
      </c>
      <c r="H48" s="148">
        <v>60</v>
      </c>
    </row>
    <row r="49" spans="1:8" ht="18.75" customHeight="1">
      <c r="A49" s="146" t="s">
        <v>3889</v>
      </c>
      <c r="B49" s="147" t="s">
        <v>3405</v>
      </c>
      <c r="C49" s="147" t="s">
        <v>3380</v>
      </c>
      <c r="D49" s="147" t="s">
        <v>315</v>
      </c>
      <c r="E49" s="147">
        <v>22</v>
      </c>
      <c r="F49" s="147">
        <v>26</v>
      </c>
      <c r="G49" s="147">
        <v>10</v>
      </c>
      <c r="H49" s="148">
        <v>58</v>
      </c>
    </row>
    <row r="50" spans="1:8" ht="18.75" customHeight="1">
      <c r="A50" s="146" t="s">
        <v>3890</v>
      </c>
      <c r="B50" s="147" t="s">
        <v>882</v>
      </c>
      <c r="C50" s="147" t="s">
        <v>3334</v>
      </c>
      <c r="D50" s="147" t="s">
        <v>838</v>
      </c>
      <c r="E50" s="147">
        <v>18</v>
      </c>
      <c r="F50" s="147">
        <v>24</v>
      </c>
      <c r="G50" s="147">
        <v>14</v>
      </c>
      <c r="H50" s="148">
        <v>56</v>
      </c>
    </row>
    <row r="51" spans="1:8" ht="18.75" customHeight="1">
      <c r="A51" s="146" t="s">
        <v>3890</v>
      </c>
      <c r="B51" s="147" t="s">
        <v>2097</v>
      </c>
      <c r="C51" s="147" t="s">
        <v>3192</v>
      </c>
      <c r="D51" s="147" t="s">
        <v>2084</v>
      </c>
      <c r="E51" s="147">
        <v>18</v>
      </c>
      <c r="F51" s="147">
        <v>24</v>
      </c>
      <c r="G51" s="147">
        <v>14</v>
      </c>
      <c r="H51" s="148">
        <v>56</v>
      </c>
    </row>
    <row r="52" spans="1:8" ht="18.75" customHeight="1">
      <c r="A52" s="146" t="s">
        <v>3891</v>
      </c>
      <c r="B52" s="147" t="s">
        <v>1438</v>
      </c>
      <c r="C52" s="147" t="s">
        <v>3214</v>
      </c>
      <c r="D52" s="147" t="s">
        <v>1419</v>
      </c>
      <c r="E52" s="147">
        <v>20</v>
      </c>
      <c r="F52" s="147">
        <v>12</v>
      </c>
      <c r="G52" s="147">
        <v>22</v>
      </c>
      <c r="H52" s="148">
        <v>54</v>
      </c>
    </row>
    <row r="53" spans="1:8" ht="18.75" customHeight="1">
      <c r="A53" s="146" t="s">
        <v>3892</v>
      </c>
      <c r="B53" s="147" t="s">
        <v>892</v>
      </c>
      <c r="C53" s="147" t="s">
        <v>3377</v>
      </c>
      <c r="D53" s="147" t="s">
        <v>838</v>
      </c>
      <c r="E53" s="147">
        <v>22</v>
      </c>
      <c r="F53" s="147">
        <v>18</v>
      </c>
      <c r="G53" s="147">
        <v>12</v>
      </c>
      <c r="H53" s="148">
        <v>52</v>
      </c>
    </row>
    <row r="54" spans="1:8" ht="18.75" customHeight="1">
      <c r="A54" s="146" t="s">
        <v>3893</v>
      </c>
      <c r="B54" s="147" t="s">
        <v>1457</v>
      </c>
      <c r="C54" s="147" t="s">
        <v>3214</v>
      </c>
      <c r="D54" s="147" t="s">
        <v>1456</v>
      </c>
      <c r="E54" s="147">
        <v>20</v>
      </c>
      <c r="F54" s="147">
        <v>12</v>
      </c>
      <c r="G54" s="147">
        <v>18</v>
      </c>
      <c r="H54" s="148">
        <v>50</v>
      </c>
    </row>
    <row r="55" spans="1:8" ht="18.75" customHeight="1">
      <c r="A55" s="155" t="s">
        <v>3893</v>
      </c>
      <c r="B55" s="156" t="s">
        <v>2094</v>
      </c>
      <c r="C55" s="156" t="s">
        <v>3406</v>
      </c>
      <c r="D55" s="156" t="s">
        <v>2084</v>
      </c>
      <c r="E55" s="156">
        <v>24</v>
      </c>
      <c r="F55" s="156">
        <v>18</v>
      </c>
      <c r="G55" s="156">
        <v>8</v>
      </c>
      <c r="H55" s="157">
        <v>50</v>
      </c>
    </row>
    <row r="56" spans="1:8" ht="18.75" customHeight="1">
      <c r="A56" s="140" t="s">
        <v>3894</v>
      </c>
      <c r="B56" s="141" t="s">
        <v>886</v>
      </c>
      <c r="C56" s="141" t="s">
        <v>3194</v>
      </c>
      <c r="D56" s="141" t="s">
        <v>838</v>
      </c>
      <c r="E56" s="141">
        <v>18</v>
      </c>
      <c r="F56" s="141">
        <v>12</v>
      </c>
      <c r="G56" s="141">
        <v>16</v>
      </c>
      <c r="H56" s="142">
        <v>46</v>
      </c>
    </row>
    <row r="57" spans="1:8" ht="18.75" customHeight="1">
      <c r="A57" s="146" t="s">
        <v>3895</v>
      </c>
      <c r="B57" s="147" t="s">
        <v>919</v>
      </c>
      <c r="C57" s="147" t="s">
        <v>3194</v>
      </c>
      <c r="D57" s="147" t="s">
        <v>918</v>
      </c>
      <c r="E57" s="147">
        <v>10</v>
      </c>
      <c r="F57" s="147">
        <v>12</v>
      </c>
      <c r="G57" s="147">
        <v>20</v>
      </c>
      <c r="H57" s="148">
        <v>42</v>
      </c>
    </row>
    <row r="58" spans="1:8" ht="18.75" customHeight="1">
      <c r="A58" s="146" t="s">
        <v>3895</v>
      </c>
      <c r="B58" s="147" t="s">
        <v>1103</v>
      </c>
      <c r="C58" s="147" t="s">
        <v>3377</v>
      </c>
      <c r="D58" s="147" t="s">
        <v>1102</v>
      </c>
      <c r="E58" s="147">
        <v>20</v>
      </c>
      <c r="F58" s="147">
        <v>12</v>
      </c>
      <c r="G58" s="147">
        <v>10</v>
      </c>
      <c r="H58" s="148">
        <v>42</v>
      </c>
    </row>
    <row r="59" spans="1:8" ht="18.75" customHeight="1">
      <c r="A59" s="146" t="s">
        <v>3896</v>
      </c>
      <c r="B59" s="147" t="s">
        <v>1933</v>
      </c>
      <c r="C59" s="147" t="s">
        <v>3376</v>
      </c>
      <c r="D59" s="147" t="s">
        <v>1932</v>
      </c>
      <c r="E59" s="147">
        <v>16</v>
      </c>
      <c r="F59" s="147">
        <v>14</v>
      </c>
      <c r="G59" s="147">
        <v>10</v>
      </c>
      <c r="H59" s="148">
        <v>40</v>
      </c>
    </row>
    <row r="60" spans="1:8" ht="18.75" customHeight="1">
      <c r="A60" s="146" t="s">
        <v>3897</v>
      </c>
      <c r="B60" s="147" t="s">
        <v>2075</v>
      </c>
      <c r="C60" s="147" t="s">
        <v>3220</v>
      </c>
      <c r="D60" s="147" t="s">
        <v>2050</v>
      </c>
      <c r="E60" s="147">
        <v>20</v>
      </c>
      <c r="F60" s="147">
        <v>10</v>
      </c>
      <c r="G60" s="147">
        <v>8</v>
      </c>
      <c r="H60" s="148">
        <v>38</v>
      </c>
    </row>
    <row r="61" spans="1:8" ht="18.75" customHeight="1">
      <c r="A61" s="146" t="s">
        <v>3898</v>
      </c>
      <c r="B61" s="147" t="s">
        <v>3379</v>
      </c>
      <c r="C61" s="147" t="s">
        <v>3380</v>
      </c>
      <c r="D61" s="147" t="s">
        <v>315</v>
      </c>
      <c r="E61" s="147">
        <v>14</v>
      </c>
      <c r="F61" s="147">
        <v>10</v>
      </c>
      <c r="G61" s="147">
        <v>10</v>
      </c>
      <c r="H61" s="148">
        <v>34</v>
      </c>
    </row>
    <row r="62" spans="1:8" ht="18.75" customHeight="1">
      <c r="A62" s="146" t="s">
        <v>3898</v>
      </c>
      <c r="B62" s="147" t="s">
        <v>3336</v>
      </c>
      <c r="C62" s="147" t="s">
        <v>3194</v>
      </c>
      <c r="D62" s="147" t="s">
        <v>961</v>
      </c>
      <c r="E62" s="147">
        <v>12</v>
      </c>
      <c r="F62" s="147">
        <v>2</v>
      </c>
      <c r="G62" s="147">
        <v>20</v>
      </c>
      <c r="H62" s="148">
        <v>34</v>
      </c>
    </row>
    <row r="63" spans="1:8" ht="18.75" customHeight="1">
      <c r="A63" s="146" t="s">
        <v>3898</v>
      </c>
      <c r="B63" s="147" t="s">
        <v>1961</v>
      </c>
      <c r="C63" s="147" t="s">
        <v>3378</v>
      </c>
      <c r="D63" s="147" t="s">
        <v>3399</v>
      </c>
      <c r="E63" s="147">
        <v>12</v>
      </c>
      <c r="F63" s="147">
        <v>14</v>
      </c>
      <c r="G63" s="147">
        <v>8</v>
      </c>
      <c r="H63" s="148">
        <v>34</v>
      </c>
    </row>
    <row r="64" spans="1:8" ht="18.75" customHeight="1">
      <c r="A64" s="146" t="s">
        <v>3899</v>
      </c>
      <c r="B64" s="147" t="s">
        <v>978</v>
      </c>
      <c r="C64" s="147" t="s">
        <v>3194</v>
      </c>
      <c r="D64" s="147" t="s">
        <v>961</v>
      </c>
      <c r="E64" s="147">
        <v>12</v>
      </c>
      <c r="F64" s="147">
        <v>14</v>
      </c>
      <c r="G64" s="147">
        <v>2</v>
      </c>
      <c r="H64" s="148">
        <v>28</v>
      </c>
    </row>
    <row r="65" spans="1:8" ht="18.75" customHeight="1">
      <c r="A65" s="155" t="s">
        <v>3899</v>
      </c>
      <c r="B65" s="156" t="s">
        <v>2072</v>
      </c>
      <c r="C65" s="156" t="s">
        <v>3192</v>
      </c>
      <c r="D65" s="156" t="s">
        <v>2050</v>
      </c>
      <c r="E65" s="156">
        <v>12</v>
      </c>
      <c r="F65" s="156">
        <v>12</v>
      </c>
      <c r="G65" s="156">
        <v>4</v>
      </c>
      <c r="H65" s="157">
        <v>28</v>
      </c>
    </row>
    <row r="66" spans="1:8" ht="18.75" customHeight="1">
      <c r="A66" s="140" t="s">
        <v>3900</v>
      </c>
      <c r="B66" s="141" t="s">
        <v>1964</v>
      </c>
      <c r="C66" s="141" t="s">
        <v>3378</v>
      </c>
      <c r="D66" s="141" t="s">
        <v>3399</v>
      </c>
      <c r="E66" s="141">
        <v>8</v>
      </c>
      <c r="F66" s="141">
        <v>14</v>
      </c>
      <c r="G66" s="141">
        <v>4</v>
      </c>
      <c r="H66" s="142">
        <v>26</v>
      </c>
    </row>
    <row r="67" spans="1:8" ht="18.75" customHeight="1">
      <c r="A67" s="146" t="s">
        <v>3901</v>
      </c>
      <c r="B67" s="147" t="s">
        <v>1435</v>
      </c>
      <c r="C67" s="147" t="s">
        <v>3381</v>
      </c>
      <c r="D67" s="147" t="s">
        <v>1419</v>
      </c>
      <c r="E67" s="147">
        <v>14</v>
      </c>
      <c r="F67" s="147">
        <v>2</v>
      </c>
      <c r="G67" s="147">
        <v>2</v>
      </c>
      <c r="H67" s="148">
        <v>18</v>
      </c>
    </row>
    <row r="68" spans="1:8" ht="18.75" customHeight="1">
      <c r="A68" s="146" t="s">
        <v>3902</v>
      </c>
      <c r="B68" s="147" t="s">
        <v>3217</v>
      </c>
      <c r="C68" s="147" t="s">
        <v>3194</v>
      </c>
      <c r="D68" s="147" t="s">
        <v>961</v>
      </c>
      <c r="E68" s="147">
        <v>10</v>
      </c>
      <c r="F68" s="147">
        <v>0</v>
      </c>
      <c r="G68" s="147">
        <v>6</v>
      </c>
      <c r="H68" s="148">
        <v>16</v>
      </c>
    </row>
    <row r="69" spans="1:8" ht="18.75" customHeight="1">
      <c r="A69" s="155" t="s">
        <v>3903</v>
      </c>
      <c r="B69" s="156" t="s">
        <v>984</v>
      </c>
      <c r="C69" s="156" t="s">
        <v>3334</v>
      </c>
      <c r="D69" s="156" t="s">
        <v>961</v>
      </c>
      <c r="E69" s="156">
        <v>8</v>
      </c>
      <c r="F69" s="156">
        <v>0</v>
      </c>
      <c r="G69" s="156">
        <v>4</v>
      </c>
      <c r="H69" s="157">
        <v>12</v>
      </c>
    </row>
  </sheetData>
  <phoneticPr fontId="1"/>
  <pageMargins left="0.7" right="0.7" top="0.75" bottom="0.75" header="0.3" footer="0.3"/>
  <pageSetup paperSize="1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FFFF00"/>
  </sheetPr>
  <dimension ref="A1:S162"/>
  <sheetViews>
    <sheetView workbookViewId="0">
      <selection activeCell="E1" sqref="E1:F1"/>
    </sheetView>
  </sheetViews>
  <sheetFormatPr defaultColWidth="9" defaultRowHeight="18.75" customHeight="1"/>
  <cols>
    <col min="1" max="1" width="8.69921875" style="128" customWidth="1"/>
    <col min="2" max="2" width="13.69921875" style="128" customWidth="1"/>
    <col min="3" max="3" width="16.19921875" style="128" customWidth="1"/>
    <col min="4" max="4" width="31.19921875" style="128" customWidth="1"/>
    <col min="5" max="8" width="7.5" style="128" customWidth="1"/>
    <col min="9" max="9" width="5.19921875" style="128" customWidth="1"/>
    <col min="10" max="10" width="8.69921875" style="128" customWidth="1"/>
    <col min="11" max="11" width="10" style="128" customWidth="1"/>
    <col min="12" max="12" width="31.19921875" style="128" customWidth="1"/>
    <col min="13" max="13" width="7.5" style="128" customWidth="1"/>
    <col min="14" max="14" width="20" style="128" customWidth="1"/>
    <col min="15" max="15" width="5" style="129" customWidth="1"/>
    <col min="16" max="16" width="20" style="128" customWidth="1"/>
    <col min="17" max="17" width="5" style="129" customWidth="1"/>
    <col min="18" max="18" width="20" style="128" customWidth="1"/>
    <col min="19" max="19" width="5" style="129" customWidth="1"/>
    <col min="20" max="16384" width="9" style="128"/>
  </cols>
  <sheetData>
    <row r="1" spans="1:19" s="114" customFormat="1" ht="28.2">
      <c r="A1" s="168" t="s">
        <v>4039</v>
      </c>
      <c r="O1" s="115"/>
      <c r="Q1" s="115"/>
      <c r="S1" s="115"/>
    </row>
    <row r="2" spans="1:19" s="114" customFormat="1" ht="28.2">
      <c r="A2" s="168" t="s">
        <v>4043</v>
      </c>
      <c r="J2" s="168" t="s">
        <v>4044</v>
      </c>
      <c r="O2" s="115"/>
      <c r="Q2" s="115"/>
      <c r="S2" s="115"/>
    </row>
    <row r="3" spans="1:19" s="114" customFormat="1" ht="28.2">
      <c r="A3" s="168"/>
      <c r="O3" s="115"/>
      <c r="Q3" s="115"/>
      <c r="S3" s="115"/>
    </row>
    <row r="4" spans="1:19" ht="13.2">
      <c r="A4" s="128" t="s">
        <v>2293</v>
      </c>
      <c r="B4" s="128" t="s">
        <v>1</v>
      </c>
      <c r="C4" s="128" t="s">
        <v>2961</v>
      </c>
      <c r="D4" s="128" t="s">
        <v>2962</v>
      </c>
      <c r="E4" s="128" t="s">
        <v>2291</v>
      </c>
      <c r="F4" s="128" t="s">
        <v>2292</v>
      </c>
      <c r="G4" s="128" t="s">
        <v>2288</v>
      </c>
      <c r="H4" s="128" t="s">
        <v>2289</v>
      </c>
      <c r="J4" s="128" t="s">
        <v>3861</v>
      </c>
      <c r="K4" s="128" t="s">
        <v>3863</v>
      </c>
      <c r="L4" s="128" t="s">
        <v>3862</v>
      </c>
      <c r="M4" s="128" t="s">
        <v>3864</v>
      </c>
    </row>
    <row r="5" spans="1:19" ht="18.75" customHeight="1">
      <c r="A5" s="140" t="s">
        <v>3113</v>
      </c>
      <c r="B5" s="141" t="s">
        <v>1014</v>
      </c>
      <c r="C5" s="141" t="s">
        <v>3223</v>
      </c>
      <c r="D5" s="141" t="s">
        <v>1013</v>
      </c>
      <c r="E5" s="141">
        <v>92</v>
      </c>
      <c r="F5" s="141">
        <v>98</v>
      </c>
      <c r="G5" s="141">
        <v>82</v>
      </c>
      <c r="H5" s="142">
        <v>272</v>
      </c>
      <c r="J5" s="143" t="s">
        <v>3113</v>
      </c>
      <c r="K5" s="144" t="s">
        <v>3485</v>
      </c>
      <c r="L5" s="144" t="s">
        <v>2920</v>
      </c>
      <c r="M5" s="145">
        <v>656</v>
      </c>
      <c r="N5" s="128" t="s">
        <v>3789</v>
      </c>
      <c r="O5" s="128">
        <v>236</v>
      </c>
      <c r="P5" s="128" t="s">
        <v>3790</v>
      </c>
      <c r="Q5" s="128">
        <v>228</v>
      </c>
      <c r="R5" s="128" t="s">
        <v>3791</v>
      </c>
      <c r="S5" s="128">
        <v>192</v>
      </c>
    </row>
    <row r="6" spans="1:19" ht="18.75" customHeight="1">
      <c r="A6" s="146" t="s">
        <v>3117</v>
      </c>
      <c r="B6" s="147" t="s">
        <v>3221</v>
      </c>
      <c r="C6" s="147" t="s">
        <v>3222</v>
      </c>
      <c r="D6" s="147" t="s">
        <v>2050</v>
      </c>
      <c r="E6" s="147">
        <v>78</v>
      </c>
      <c r="F6" s="147">
        <v>100</v>
      </c>
      <c r="G6" s="147">
        <v>86</v>
      </c>
      <c r="H6" s="148">
        <v>264</v>
      </c>
      <c r="J6" s="149" t="s">
        <v>3117</v>
      </c>
      <c r="K6" s="150" t="s">
        <v>3391</v>
      </c>
      <c r="L6" s="150" t="s">
        <v>2879</v>
      </c>
      <c r="M6" s="151">
        <v>628</v>
      </c>
      <c r="N6" s="128" t="s">
        <v>3792</v>
      </c>
      <c r="O6" s="128">
        <v>216</v>
      </c>
      <c r="P6" s="128" t="s">
        <v>3793</v>
      </c>
      <c r="Q6" s="128">
        <v>212</v>
      </c>
      <c r="R6" s="128" t="s">
        <v>3794</v>
      </c>
      <c r="S6" s="128">
        <v>200</v>
      </c>
    </row>
    <row r="7" spans="1:19" ht="18.75" customHeight="1">
      <c r="A7" s="146" t="s">
        <v>3119</v>
      </c>
      <c r="B7" s="147" t="s">
        <v>233</v>
      </c>
      <c r="C7" s="147" t="s">
        <v>3227</v>
      </c>
      <c r="D7" s="147" t="s">
        <v>232</v>
      </c>
      <c r="E7" s="147">
        <v>82</v>
      </c>
      <c r="F7" s="147">
        <v>98</v>
      </c>
      <c r="G7" s="147">
        <v>72</v>
      </c>
      <c r="H7" s="148">
        <v>252</v>
      </c>
      <c r="J7" s="149" t="s">
        <v>3119</v>
      </c>
      <c r="K7" s="150" t="s">
        <v>3393</v>
      </c>
      <c r="L7" s="150" t="s">
        <v>2887</v>
      </c>
      <c r="M7" s="151">
        <v>598</v>
      </c>
      <c r="N7" s="128" t="s">
        <v>3795</v>
      </c>
      <c r="O7" s="128">
        <v>210</v>
      </c>
      <c r="P7" s="128" t="s">
        <v>3796</v>
      </c>
      <c r="Q7" s="128">
        <v>202</v>
      </c>
      <c r="R7" s="128" t="s">
        <v>3797</v>
      </c>
      <c r="S7" s="128">
        <v>186</v>
      </c>
    </row>
    <row r="8" spans="1:19" ht="18.75" customHeight="1">
      <c r="A8" s="146" t="s">
        <v>3162</v>
      </c>
      <c r="B8" s="147" t="s">
        <v>340</v>
      </c>
      <c r="C8" s="147" t="s">
        <v>3227</v>
      </c>
      <c r="D8" s="147" t="s">
        <v>315</v>
      </c>
      <c r="E8" s="147">
        <v>76</v>
      </c>
      <c r="F8" s="147">
        <v>100</v>
      </c>
      <c r="G8" s="147">
        <v>74</v>
      </c>
      <c r="H8" s="148">
        <v>250</v>
      </c>
      <c r="J8" s="149" t="s">
        <v>3162</v>
      </c>
      <c r="K8" s="150" t="s">
        <v>3392</v>
      </c>
      <c r="L8" s="150" t="s">
        <v>315</v>
      </c>
      <c r="M8" s="151">
        <v>596</v>
      </c>
      <c r="N8" s="128" t="s">
        <v>3798</v>
      </c>
      <c r="O8" s="128">
        <v>250</v>
      </c>
      <c r="P8" s="128" t="s">
        <v>3799</v>
      </c>
      <c r="Q8" s="128">
        <v>182</v>
      </c>
      <c r="R8" s="128" t="s">
        <v>3800</v>
      </c>
      <c r="S8" s="128">
        <v>164</v>
      </c>
    </row>
    <row r="9" spans="1:19" ht="18.75" customHeight="1">
      <c r="A9" s="146" t="s">
        <v>3122</v>
      </c>
      <c r="B9" s="147" t="s">
        <v>1324</v>
      </c>
      <c r="C9" s="147" t="s">
        <v>3225</v>
      </c>
      <c r="D9" s="147" t="s">
        <v>2898</v>
      </c>
      <c r="E9" s="147">
        <v>84</v>
      </c>
      <c r="F9" s="147">
        <v>100</v>
      </c>
      <c r="G9" s="147">
        <v>62</v>
      </c>
      <c r="H9" s="148">
        <v>246</v>
      </c>
      <c r="J9" s="149" t="s">
        <v>3162</v>
      </c>
      <c r="K9" s="150" t="s">
        <v>3394</v>
      </c>
      <c r="L9" s="150" t="s">
        <v>2898</v>
      </c>
      <c r="M9" s="151">
        <v>596</v>
      </c>
      <c r="N9" s="128" t="s">
        <v>3801</v>
      </c>
      <c r="O9" s="128">
        <v>246</v>
      </c>
      <c r="P9" s="128" t="s">
        <v>3802</v>
      </c>
      <c r="Q9" s="128">
        <v>200</v>
      </c>
      <c r="R9" s="128" t="s">
        <v>3803</v>
      </c>
      <c r="S9" s="128">
        <v>150</v>
      </c>
    </row>
    <row r="10" spans="1:19" ht="18.75" customHeight="1">
      <c r="A10" s="146" t="s">
        <v>3198</v>
      </c>
      <c r="B10" s="147" t="s">
        <v>1733</v>
      </c>
      <c r="C10" s="147" t="s">
        <v>3228</v>
      </c>
      <c r="D10" s="147" t="s">
        <v>2920</v>
      </c>
      <c r="E10" s="147">
        <v>80</v>
      </c>
      <c r="F10" s="147">
        <v>98</v>
      </c>
      <c r="G10" s="147">
        <v>58</v>
      </c>
      <c r="H10" s="148">
        <v>236</v>
      </c>
      <c r="J10" s="149" t="s">
        <v>3198</v>
      </c>
      <c r="K10" s="150" t="s">
        <v>3486</v>
      </c>
      <c r="L10" s="150" t="s">
        <v>1906</v>
      </c>
      <c r="M10" s="151">
        <v>514</v>
      </c>
      <c r="N10" s="128" t="s">
        <v>3804</v>
      </c>
      <c r="O10" s="128">
        <v>176</v>
      </c>
      <c r="P10" s="128" t="s">
        <v>3805</v>
      </c>
      <c r="Q10" s="128">
        <v>174</v>
      </c>
      <c r="R10" s="128" t="s">
        <v>3806</v>
      </c>
      <c r="S10" s="128">
        <v>164</v>
      </c>
    </row>
    <row r="11" spans="1:19" ht="18.75" customHeight="1">
      <c r="A11" s="146" t="s">
        <v>3126</v>
      </c>
      <c r="B11" s="147" t="s">
        <v>212</v>
      </c>
      <c r="C11" s="147" t="s">
        <v>3226</v>
      </c>
      <c r="D11" s="147" t="s">
        <v>211</v>
      </c>
      <c r="E11" s="147">
        <v>70</v>
      </c>
      <c r="F11" s="147">
        <v>100</v>
      </c>
      <c r="G11" s="147">
        <v>60</v>
      </c>
      <c r="H11" s="148">
        <v>230</v>
      </c>
      <c r="J11" s="149" t="s">
        <v>3126</v>
      </c>
      <c r="K11" s="150" t="s">
        <v>3397</v>
      </c>
      <c r="L11" s="150" t="s">
        <v>2050</v>
      </c>
      <c r="M11" s="151">
        <v>490</v>
      </c>
      <c r="N11" s="128" t="s">
        <v>3807</v>
      </c>
      <c r="O11" s="128">
        <v>264</v>
      </c>
      <c r="P11" s="128" t="s">
        <v>3808</v>
      </c>
      <c r="Q11" s="128">
        <v>118</v>
      </c>
      <c r="R11" s="128" t="s">
        <v>3809</v>
      </c>
      <c r="S11" s="128">
        <v>108</v>
      </c>
    </row>
    <row r="12" spans="1:19" ht="18.75" customHeight="1">
      <c r="A12" s="146" t="s">
        <v>3298</v>
      </c>
      <c r="B12" s="147" t="s">
        <v>1736</v>
      </c>
      <c r="C12" s="147" t="s">
        <v>3228</v>
      </c>
      <c r="D12" s="147" t="s">
        <v>2920</v>
      </c>
      <c r="E12" s="147">
        <v>64</v>
      </c>
      <c r="F12" s="147">
        <v>98</v>
      </c>
      <c r="G12" s="147">
        <v>66</v>
      </c>
      <c r="H12" s="148">
        <v>228</v>
      </c>
      <c r="J12" s="149" t="s">
        <v>3298</v>
      </c>
      <c r="K12" s="150" t="s">
        <v>3397</v>
      </c>
      <c r="L12" s="150" t="s">
        <v>2084</v>
      </c>
      <c r="M12" s="151">
        <v>474</v>
      </c>
      <c r="N12" s="128" t="s">
        <v>3810</v>
      </c>
      <c r="O12" s="128">
        <v>218</v>
      </c>
      <c r="P12" s="128" t="s">
        <v>3811</v>
      </c>
      <c r="Q12" s="128">
        <v>130</v>
      </c>
      <c r="R12" s="128" t="s">
        <v>3812</v>
      </c>
      <c r="S12" s="128">
        <v>126</v>
      </c>
    </row>
    <row r="13" spans="1:19" ht="18.75" customHeight="1">
      <c r="A13" s="146" t="s">
        <v>3313</v>
      </c>
      <c r="B13" s="147" t="s">
        <v>2088</v>
      </c>
      <c r="C13" s="147" t="s">
        <v>3222</v>
      </c>
      <c r="D13" s="147" t="s">
        <v>2084</v>
      </c>
      <c r="E13" s="147">
        <v>68</v>
      </c>
      <c r="F13" s="147">
        <v>84</v>
      </c>
      <c r="G13" s="147">
        <v>66</v>
      </c>
      <c r="H13" s="148">
        <v>218</v>
      </c>
      <c r="J13" s="149" t="s">
        <v>3313</v>
      </c>
      <c r="K13" s="150" t="s">
        <v>3485</v>
      </c>
      <c r="L13" s="150" t="s">
        <v>1700</v>
      </c>
      <c r="M13" s="151">
        <v>448</v>
      </c>
      <c r="N13" s="128" t="s">
        <v>3813</v>
      </c>
      <c r="O13" s="128">
        <v>170</v>
      </c>
      <c r="P13" s="128" t="s">
        <v>3814</v>
      </c>
      <c r="Q13" s="128">
        <v>146</v>
      </c>
      <c r="R13" s="128" t="s">
        <v>3815</v>
      </c>
      <c r="S13" s="128">
        <v>132</v>
      </c>
    </row>
    <row r="14" spans="1:19" ht="18.75" customHeight="1">
      <c r="A14" s="155" t="s">
        <v>3169</v>
      </c>
      <c r="B14" s="156" t="s">
        <v>774</v>
      </c>
      <c r="C14" s="156" t="s">
        <v>3237</v>
      </c>
      <c r="D14" s="156" t="s">
        <v>2879</v>
      </c>
      <c r="E14" s="156">
        <v>66</v>
      </c>
      <c r="F14" s="156">
        <v>88</v>
      </c>
      <c r="G14" s="156">
        <v>62</v>
      </c>
      <c r="H14" s="157">
        <v>216</v>
      </c>
      <c r="J14" s="158" t="s">
        <v>3169</v>
      </c>
      <c r="K14" s="159" t="s">
        <v>3392</v>
      </c>
      <c r="L14" s="159" t="s">
        <v>2871</v>
      </c>
      <c r="M14" s="160">
        <v>406</v>
      </c>
      <c r="N14" s="128" t="s">
        <v>3816</v>
      </c>
      <c r="O14" s="128">
        <v>154</v>
      </c>
      <c r="P14" s="128" t="s">
        <v>3817</v>
      </c>
      <c r="Q14" s="128">
        <v>132</v>
      </c>
      <c r="R14" s="128" t="s">
        <v>3818</v>
      </c>
      <c r="S14" s="128">
        <v>120</v>
      </c>
    </row>
    <row r="15" spans="1:19" ht="18.75" customHeight="1">
      <c r="A15" s="140" t="s">
        <v>3131</v>
      </c>
      <c r="B15" s="141" t="s">
        <v>777</v>
      </c>
      <c r="C15" s="141" t="s">
        <v>3230</v>
      </c>
      <c r="D15" s="141" t="s">
        <v>2879</v>
      </c>
      <c r="E15" s="141">
        <v>70</v>
      </c>
      <c r="F15" s="141">
        <v>84</v>
      </c>
      <c r="G15" s="141">
        <v>58</v>
      </c>
      <c r="H15" s="142">
        <v>212</v>
      </c>
      <c r="J15" s="143" t="s">
        <v>3563</v>
      </c>
      <c r="K15" s="144" t="s">
        <v>3393</v>
      </c>
      <c r="L15" s="144" t="s">
        <v>838</v>
      </c>
      <c r="M15" s="145">
        <v>392</v>
      </c>
      <c r="N15" s="128" t="s">
        <v>3819</v>
      </c>
      <c r="O15" s="128">
        <v>152</v>
      </c>
      <c r="P15" s="128" t="s">
        <v>3820</v>
      </c>
      <c r="Q15" s="128">
        <v>122</v>
      </c>
      <c r="R15" s="128" t="s">
        <v>3821</v>
      </c>
      <c r="S15" s="128">
        <v>118</v>
      </c>
    </row>
    <row r="16" spans="1:19" ht="18.75" customHeight="1">
      <c r="A16" s="146" t="s">
        <v>3174</v>
      </c>
      <c r="B16" s="147" t="s">
        <v>1039</v>
      </c>
      <c r="C16" s="147" t="s">
        <v>3223</v>
      </c>
      <c r="D16" s="147" t="s">
        <v>2887</v>
      </c>
      <c r="E16" s="147">
        <v>64</v>
      </c>
      <c r="F16" s="147">
        <v>86</v>
      </c>
      <c r="G16" s="147">
        <v>60</v>
      </c>
      <c r="H16" s="148">
        <v>210</v>
      </c>
      <c r="J16" s="149" t="s">
        <v>3563</v>
      </c>
      <c r="K16" s="150" t="s">
        <v>3391</v>
      </c>
      <c r="L16" s="150" t="s">
        <v>578</v>
      </c>
      <c r="M16" s="151">
        <v>350</v>
      </c>
      <c r="N16" s="128" t="s">
        <v>3822</v>
      </c>
      <c r="O16" s="128">
        <v>124</v>
      </c>
      <c r="P16" s="128" t="s">
        <v>3823</v>
      </c>
      <c r="Q16" s="128">
        <v>116</v>
      </c>
      <c r="R16" s="128" t="s">
        <v>3824</v>
      </c>
      <c r="S16" s="128">
        <v>110</v>
      </c>
    </row>
    <row r="17" spans="1:19" ht="18.75" customHeight="1">
      <c r="A17" s="146" t="s">
        <v>3232</v>
      </c>
      <c r="B17" s="147" t="s">
        <v>713</v>
      </c>
      <c r="C17" s="147" t="s">
        <v>3230</v>
      </c>
      <c r="D17" s="147" t="s">
        <v>712</v>
      </c>
      <c r="E17" s="147">
        <v>60</v>
      </c>
      <c r="F17" s="147">
        <v>84</v>
      </c>
      <c r="G17" s="147">
        <v>58</v>
      </c>
      <c r="H17" s="148">
        <v>202</v>
      </c>
      <c r="J17" s="149" t="s">
        <v>3563</v>
      </c>
      <c r="K17" s="150" t="s">
        <v>3393</v>
      </c>
      <c r="L17" s="150" t="s">
        <v>899</v>
      </c>
      <c r="M17" s="151">
        <v>348</v>
      </c>
      <c r="N17" s="128" t="s">
        <v>3825</v>
      </c>
      <c r="O17" s="128">
        <v>124</v>
      </c>
      <c r="P17" s="128" t="s">
        <v>3826</v>
      </c>
      <c r="Q17" s="128">
        <v>116</v>
      </c>
      <c r="R17" s="128" t="s">
        <v>3827</v>
      </c>
      <c r="S17" s="128">
        <v>108</v>
      </c>
    </row>
    <row r="18" spans="1:19" ht="18.75" customHeight="1">
      <c r="A18" s="146" t="s">
        <v>3232</v>
      </c>
      <c r="B18" s="147" t="s">
        <v>1024</v>
      </c>
      <c r="C18" s="147" t="s">
        <v>3223</v>
      </c>
      <c r="D18" s="147" t="s">
        <v>2887</v>
      </c>
      <c r="E18" s="147">
        <v>66</v>
      </c>
      <c r="F18" s="147">
        <v>70</v>
      </c>
      <c r="G18" s="147">
        <v>66</v>
      </c>
      <c r="H18" s="148">
        <v>202</v>
      </c>
      <c r="J18" s="149" t="s">
        <v>3563</v>
      </c>
      <c r="K18" s="150" t="s">
        <v>3398</v>
      </c>
      <c r="L18" s="150" t="s">
        <v>1419</v>
      </c>
      <c r="M18" s="151">
        <v>322</v>
      </c>
      <c r="N18" s="128" t="s">
        <v>3828</v>
      </c>
      <c r="O18" s="128">
        <v>150</v>
      </c>
      <c r="P18" s="128" t="s">
        <v>3829</v>
      </c>
      <c r="Q18" s="128">
        <v>104</v>
      </c>
      <c r="R18" s="128" t="s">
        <v>3830</v>
      </c>
      <c r="S18" s="128">
        <v>68</v>
      </c>
    </row>
    <row r="19" spans="1:19" ht="18.75" customHeight="1">
      <c r="A19" s="146" t="s">
        <v>3332</v>
      </c>
      <c r="B19" s="147" t="s">
        <v>3527</v>
      </c>
      <c r="C19" s="147" t="s">
        <v>3230</v>
      </c>
      <c r="D19" s="147" t="s">
        <v>2879</v>
      </c>
      <c r="E19" s="147">
        <v>70</v>
      </c>
      <c r="F19" s="147">
        <v>76</v>
      </c>
      <c r="G19" s="147">
        <v>54</v>
      </c>
      <c r="H19" s="148">
        <v>200</v>
      </c>
      <c r="J19" s="149" t="s">
        <v>3563</v>
      </c>
      <c r="K19" s="150" t="s">
        <v>3461</v>
      </c>
      <c r="L19" s="150" t="s">
        <v>69</v>
      </c>
      <c r="M19" s="151">
        <v>316</v>
      </c>
      <c r="N19" s="128" t="s">
        <v>3831</v>
      </c>
      <c r="O19" s="128">
        <v>128</v>
      </c>
      <c r="P19" s="128" t="s">
        <v>3832</v>
      </c>
      <c r="Q19" s="128">
        <v>94</v>
      </c>
      <c r="R19" s="128" t="s">
        <v>3833</v>
      </c>
      <c r="S19" s="128">
        <v>94</v>
      </c>
    </row>
    <row r="20" spans="1:19" ht="18.75" customHeight="1">
      <c r="A20" s="146" t="s">
        <v>3332</v>
      </c>
      <c r="B20" s="147" t="s">
        <v>1327</v>
      </c>
      <c r="C20" s="147" t="s">
        <v>3229</v>
      </c>
      <c r="D20" s="147" t="s">
        <v>2898</v>
      </c>
      <c r="E20" s="147">
        <v>64</v>
      </c>
      <c r="F20" s="147">
        <v>78</v>
      </c>
      <c r="G20" s="147">
        <v>58</v>
      </c>
      <c r="H20" s="148">
        <v>200</v>
      </c>
      <c r="J20" s="149" t="s">
        <v>3563</v>
      </c>
      <c r="K20" s="150" t="s">
        <v>3392</v>
      </c>
      <c r="L20" s="150" t="s">
        <v>239</v>
      </c>
      <c r="M20" s="151">
        <v>314</v>
      </c>
      <c r="N20" s="128" t="s">
        <v>3834</v>
      </c>
      <c r="O20" s="128">
        <v>114</v>
      </c>
      <c r="P20" s="128" t="s">
        <v>3835</v>
      </c>
      <c r="Q20" s="128">
        <v>102</v>
      </c>
      <c r="R20" s="128" t="s">
        <v>3836</v>
      </c>
      <c r="S20" s="128">
        <v>98</v>
      </c>
    </row>
    <row r="21" spans="1:19" ht="18.75" customHeight="1">
      <c r="A21" s="146" t="s">
        <v>3344</v>
      </c>
      <c r="B21" s="147" t="s">
        <v>1745</v>
      </c>
      <c r="C21" s="147" t="s">
        <v>3236</v>
      </c>
      <c r="D21" s="147" t="s">
        <v>2920</v>
      </c>
      <c r="E21" s="147">
        <v>56</v>
      </c>
      <c r="F21" s="147">
        <v>76</v>
      </c>
      <c r="G21" s="147">
        <v>60</v>
      </c>
      <c r="H21" s="148">
        <v>192</v>
      </c>
      <c r="J21" s="149" t="s">
        <v>3563</v>
      </c>
      <c r="K21" s="150" t="s">
        <v>3410</v>
      </c>
      <c r="L21" s="150" t="s">
        <v>1572</v>
      </c>
      <c r="M21" s="151">
        <v>310</v>
      </c>
      <c r="N21" s="128" t="s">
        <v>3837</v>
      </c>
      <c r="O21" s="128">
        <v>126</v>
      </c>
      <c r="P21" s="128" t="s">
        <v>3838</v>
      </c>
      <c r="Q21" s="128">
        <v>94</v>
      </c>
      <c r="R21" s="128" t="s">
        <v>3839</v>
      </c>
      <c r="S21" s="128">
        <v>90</v>
      </c>
    </row>
    <row r="22" spans="1:19" ht="18.75" customHeight="1">
      <c r="A22" s="146" t="s">
        <v>3291</v>
      </c>
      <c r="B22" s="147" t="s">
        <v>1030</v>
      </c>
      <c r="C22" s="147" t="s">
        <v>3249</v>
      </c>
      <c r="D22" s="147" t="s">
        <v>2887</v>
      </c>
      <c r="E22" s="147">
        <v>56</v>
      </c>
      <c r="F22" s="147">
        <v>64</v>
      </c>
      <c r="G22" s="147">
        <v>66</v>
      </c>
      <c r="H22" s="148">
        <v>186</v>
      </c>
      <c r="J22" s="149" t="s">
        <v>3563</v>
      </c>
      <c r="K22" s="150" t="s">
        <v>3393</v>
      </c>
      <c r="L22" s="150" t="s">
        <v>1148</v>
      </c>
      <c r="M22" s="151">
        <v>262</v>
      </c>
      <c r="N22" s="128" t="s">
        <v>3840</v>
      </c>
      <c r="O22" s="128">
        <v>92</v>
      </c>
      <c r="P22" s="128" t="s">
        <v>3841</v>
      </c>
      <c r="Q22" s="128">
        <v>86</v>
      </c>
      <c r="R22" s="128" t="s">
        <v>3842</v>
      </c>
      <c r="S22" s="128">
        <v>84</v>
      </c>
    </row>
    <row r="23" spans="1:19" ht="18.75" customHeight="1">
      <c r="A23" s="146" t="s">
        <v>3318</v>
      </c>
      <c r="B23" s="147" t="s">
        <v>346</v>
      </c>
      <c r="C23" s="147" t="s">
        <v>3238</v>
      </c>
      <c r="D23" s="147" t="s">
        <v>315</v>
      </c>
      <c r="E23" s="147">
        <v>58</v>
      </c>
      <c r="F23" s="147">
        <v>76</v>
      </c>
      <c r="G23" s="147">
        <v>48</v>
      </c>
      <c r="H23" s="148">
        <v>182</v>
      </c>
      <c r="J23" s="149" t="s">
        <v>3563</v>
      </c>
      <c r="K23" s="150" t="s">
        <v>3400</v>
      </c>
      <c r="L23" s="150" t="s">
        <v>3399</v>
      </c>
      <c r="M23" s="151">
        <v>256</v>
      </c>
      <c r="N23" s="128" t="s">
        <v>3843</v>
      </c>
      <c r="O23" s="128">
        <v>128</v>
      </c>
      <c r="P23" s="128" t="s">
        <v>3844</v>
      </c>
      <c r="Q23" s="128">
        <v>78</v>
      </c>
      <c r="R23" s="128" t="s">
        <v>3845</v>
      </c>
      <c r="S23" s="128">
        <v>50</v>
      </c>
    </row>
    <row r="24" spans="1:19" ht="18.75" customHeight="1">
      <c r="A24" s="155" t="s">
        <v>3303</v>
      </c>
      <c r="B24" s="156" t="s">
        <v>780</v>
      </c>
      <c r="C24" s="156" t="s">
        <v>3230</v>
      </c>
      <c r="D24" s="156" t="s">
        <v>2879</v>
      </c>
      <c r="E24" s="156">
        <v>62</v>
      </c>
      <c r="F24" s="156">
        <v>68</v>
      </c>
      <c r="G24" s="156">
        <v>50</v>
      </c>
      <c r="H24" s="157">
        <v>180</v>
      </c>
      <c r="J24" s="149" t="s">
        <v>3563</v>
      </c>
      <c r="K24" s="150" t="s">
        <v>3394</v>
      </c>
      <c r="L24" s="150" t="s">
        <v>1267</v>
      </c>
      <c r="M24" s="151">
        <v>244</v>
      </c>
      <c r="N24" s="128" t="s">
        <v>3846</v>
      </c>
      <c r="O24" s="128">
        <v>130</v>
      </c>
      <c r="P24" s="128" t="s">
        <v>3847</v>
      </c>
      <c r="Q24" s="128">
        <v>60</v>
      </c>
      <c r="R24" s="128" t="s">
        <v>3848</v>
      </c>
      <c r="S24" s="128">
        <v>54</v>
      </c>
    </row>
    <row r="25" spans="1:19" ht="18.75" customHeight="1">
      <c r="A25" s="140" t="s">
        <v>3346</v>
      </c>
      <c r="B25" s="141" t="s">
        <v>3528</v>
      </c>
      <c r="C25" s="141" t="s">
        <v>3353</v>
      </c>
      <c r="D25" s="141" t="s">
        <v>1906</v>
      </c>
      <c r="E25" s="141">
        <v>54</v>
      </c>
      <c r="F25" s="141">
        <v>78</v>
      </c>
      <c r="G25" s="141">
        <v>44</v>
      </c>
      <c r="H25" s="142">
        <v>176</v>
      </c>
      <c r="J25" s="149" t="s">
        <v>3563</v>
      </c>
      <c r="K25" s="150" t="s">
        <v>3394</v>
      </c>
      <c r="L25" s="150" t="s">
        <v>1354</v>
      </c>
      <c r="M25" s="151">
        <v>224</v>
      </c>
      <c r="N25" s="128" t="s">
        <v>3849</v>
      </c>
      <c r="O25" s="128">
        <v>142</v>
      </c>
      <c r="P25" s="128" t="s">
        <v>3850</v>
      </c>
      <c r="Q25" s="128">
        <v>42</v>
      </c>
      <c r="R25" s="128" t="s">
        <v>3851</v>
      </c>
      <c r="S25" s="128">
        <v>40</v>
      </c>
    </row>
    <row r="26" spans="1:19" ht="18.75" customHeight="1">
      <c r="A26" s="146" t="s">
        <v>3402</v>
      </c>
      <c r="B26" s="147" t="s">
        <v>1913</v>
      </c>
      <c r="C26" s="147" t="s">
        <v>3243</v>
      </c>
      <c r="D26" s="147" t="s">
        <v>1906</v>
      </c>
      <c r="E26" s="147">
        <v>56</v>
      </c>
      <c r="F26" s="147">
        <v>70</v>
      </c>
      <c r="G26" s="147">
        <v>48</v>
      </c>
      <c r="H26" s="148">
        <v>174</v>
      </c>
      <c r="J26" s="149" t="s">
        <v>3563</v>
      </c>
      <c r="K26" s="150" t="s">
        <v>3393</v>
      </c>
      <c r="L26" s="150" t="s">
        <v>961</v>
      </c>
      <c r="M26" s="151">
        <v>220</v>
      </c>
      <c r="N26" s="128" t="s">
        <v>3852</v>
      </c>
      <c r="O26" s="128">
        <v>104</v>
      </c>
      <c r="P26" s="128" t="s">
        <v>3853</v>
      </c>
      <c r="Q26" s="128">
        <v>58</v>
      </c>
      <c r="R26" s="128" t="s">
        <v>3854</v>
      </c>
      <c r="S26" s="128">
        <v>58</v>
      </c>
    </row>
    <row r="27" spans="1:19" ht="18.75" customHeight="1">
      <c r="A27" s="146" t="s">
        <v>3147</v>
      </c>
      <c r="B27" s="147" t="s">
        <v>717</v>
      </c>
      <c r="C27" s="147" t="s">
        <v>3237</v>
      </c>
      <c r="D27" s="147" t="s">
        <v>2878</v>
      </c>
      <c r="E27" s="147">
        <v>48</v>
      </c>
      <c r="F27" s="147">
        <v>64</v>
      </c>
      <c r="G27" s="147">
        <v>60</v>
      </c>
      <c r="H27" s="148">
        <v>172</v>
      </c>
      <c r="J27" s="149" t="s">
        <v>3563</v>
      </c>
      <c r="K27" s="150" t="s">
        <v>3392</v>
      </c>
      <c r="L27" s="150" t="s">
        <v>2873</v>
      </c>
      <c r="M27" s="151">
        <v>194</v>
      </c>
      <c r="N27" s="128" t="s">
        <v>3855</v>
      </c>
      <c r="O27" s="128">
        <v>72</v>
      </c>
      <c r="P27" s="128" t="s">
        <v>3856</v>
      </c>
      <c r="Q27" s="128">
        <v>62</v>
      </c>
      <c r="R27" s="128" t="s">
        <v>3857</v>
      </c>
      <c r="S27" s="128">
        <v>60</v>
      </c>
    </row>
    <row r="28" spans="1:19" ht="18.75" customHeight="1">
      <c r="A28" s="146" t="s">
        <v>3147</v>
      </c>
      <c r="B28" s="147" t="s">
        <v>1739</v>
      </c>
      <c r="C28" s="147" t="s">
        <v>3228</v>
      </c>
      <c r="D28" s="147" t="s">
        <v>2920</v>
      </c>
      <c r="E28" s="147">
        <v>52</v>
      </c>
      <c r="F28" s="147">
        <v>74</v>
      </c>
      <c r="G28" s="147">
        <v>46</v>
      </c>
      <c r="H28" s="148">
        <v>172</v>
      </c>
      <c r="J28" s="158" t="s">
        <v>3563</v>
      </c>
      <c r="K28" s="159" t="s">
        <v>3410</v>
      </c>
      <c r="L28" s="159" t="s">
        <v>1515</v>
      </c>
      <c r="M28" s="160">
        <v>192</v>
      </c>
      <c r="N28" s="128" t="s">
        <v>3858</v>
      </c>
      <c r="O28" s="128">
        <v>138</v>
      </c>
      <c r="P28" s="128" t="s">
        <v>3859</v>
      </c>
      <c r="Q28" s="128">
        <v>54</v>
      </c>
      <c r="R28" s="128" t="s">
        <v>3860</v>
      </c>
      <c r="S28" s="128">
        <v>0</v>
      </c>
    </row>
    <row r="29" spans="1:19" ht="18.75" customHeight="1">
      <c r="A29" s="146" t="s">
        <v>3363</v>
      </c>
      <c r="B29" s="147" t="s">
        <v>1701</v>
      </c>
      <c r="C29" s="147" t="s">
        <v>3228</v>
      </c>
      <c r="D29" s="147" t="s">
        <v>1700</v>
      </c>
      <c r="E29" s="147">
        <v>52</v>
      </c>
      <c r="F29" s="147">
        <v>72</v>
      </c>
      <c r="G29" s="147">
        <v>46</v>
      </c>
      <c r="H29" s="148">
        <v>170</v>
      </c>
      <c r="J29" s="129"/>
      <c r="L29" s="129"/>
      <c r="N29" s="129"/>
      <c r="O29" s="128"/>
      <c r="Q29" s="128"/>
      <c r="S29" s="128"/>
    </row>
    <row r="30" spans="1:19" ht="18.75" customHeight="1">
      <c r="A30" s="146" t="s">
        <v>3363</v>
      </c>
      <c r="B30" s="147" t="s">
        <v>1804</v>
      </c>
      <c r="C30" s="147" t="s">
        <v>3239</v>
      </c>
      <c r="D30" s="147" t="s">
        <v>1803</v>
      </c>
      <c r="E30" s="147">
        <v>62</v>
      </c>
      <c r="F30" s="147">
        <v>60</v>
      </c>
      <c r="G30" s="147">
        <v>48</v>
      </c>
      <c r="H30" s="148">
        <v>170</v>
      </c>
      <c r="J30" s="129"/>
      <c r="L30" s="129"/>
      <c r="N30" s="129"/>
      <c r="O30" s="128"/>
      <c r="Q30" s="128"/>
      <c r="S30" s="128"/>
    </row>
    <row r="31" spans="1:19" ht="18.75" customHeight="1">
      <c r="A31" s="146" t="s">
        <v>3375</v>
      </c>
      <c r="B31" s="147" t="s">
        <v>343</v>
      </c>
      <c r="C31" s="147" t="s">
        <v>3238</v>
      </c>
      <c r="D31" s="147" t="s">
        <v>315</v>
      </c>
      <c r="E31" s="147">
        <v>52</v>
      </c>
      <c r="F31" s="147">
        <v>66</v>
      </c>
      <c r="G31" s="147">
        <v>46</v>
      </c>
      <c r="H31" s="148">
        <v>164</v>
      </c>
      <c r="J31" s="129"/>
      <c r="L31" s="129"/>
      <c r="N31" s="129"/>
      <c r="O31" s="128"/>
      <c r="Q31" s="128"/>
      <c r="S31" s="128"/>
    </row>
    <row r="32" spans="1:19" ht="18.75" customHeight="1">
      <c r="A32" s="146" t="s">
        <v>3375</v>
      </c>
      <c r="B32" s="147" t="s">
        <v>1926</v>
      </c>
      <c r="C32" s="147" t="s">
        <v>3353</v>
      </c>
      <c r="D32" s="147" t="s">
        <v>1906</v>
      </c>
      <c r="E32" s="147">
        <v>50</v>
      </c>
      <c r="F32" s="147">
        <v>64</v>
      </c>
      <c r="G32" s="147">
        <v>50</v>
      </c>
      <c r="H32" s="148">
        <v>164</v>
      </c>
      <c r="J32" s="129"/>
      <c r="L32" s="129"/>
      <c r="N32" s="129"/>
      <c r="O32" s="128"/>
      <c r="Q32" s="128"/>
      <c r="S32" s="128"/>
    </row>
    <row r="33" spans="1:19" ht="18.75" customHeight="1">
      <c r="A33" s="146" t="s">
        <v>3408</v>
      </c>
      <c r="B33" s="147" t="s">
        <v>3241</v>
      </c>
      <c r="C33" s="147" t="s">
        <v>3242</v>
      </c>
      <c r="D33" s="147" t="s">
        <v>2003</v>
      </c>
      <c r="E33" s="147">
        <v>48</v>
      </c>
      <c r="F33" s="147">
        <v>62</v>
      </c>
      <c r="G33" s="147">
        <v>52</v>
      </c>
      <c r="H33" s="148">
        <v>162</v>
      </c>
      <c r="J33" s="129"/>
      <c r="L33" s="129"/>
      <c r="N33" s="129"/>
      <c r="O33" s="128"/>
      <c r="Q33" s="128"/>
      <c r="S33" s="128"/>
    </row>
    <row r="34" spans="1:19" ht="18.75" customHeight="1">
      <c r="A34" s="146" t="s">
        <v>3325</v>
      </c>
      <c r="B34" s="147" t="s">
        <v>38</v>
      </c>
      <c r="C34" s="147" t="s">
        <v>3235</v>
      </c>
      <c r="D34" s="147" t="s">
        <v>2856</v>
      </c>
      <c r="E34" s="147">
        <v>44</v>
      </c>
      <c r="F34" s="147">
        <v>68</v>
      </c>
      <c r="G34" s="147">
        <v>46</v>
      </c>
      <c r="H34" s="148">
        <v>158</v>
      </c>
      <c r="J34" s="129"/>
      <c r="L34" s="129"/>
      <c r="N34" s="129"/>
      <c r="O34" s="128"/>
      <c r="Q34" s="128"/>
      <c r="S34" s="128"/>
    </row>
    <row r="35" spans="1:19" ht="18.75" customHeight="1">
      <c r="A35" s="155" t="s">
        <v>3325</v>
      </c>
      <c r="B35" s="156" t="s">
        <v>349</v>
      </c>
      <c r="C35" s="156" t="s">
        <v>3227</v>
      </c>
      <c r="D35" s="156" t="s">
        <v>315</v>
      </c>
      <c r="E35" s="156">
        <v>44</v>
      </c>
      <c r="F35" s="156">
        <v>68</v>
      </c>
      <c r="G35" s="156">
        <v>46</v>
      </c>
      <c r="H35" s="157">
        <v>158</v>
      </c>
    </row>
    <row r="36" spans="1:19" ht="18.75" customHeight="1">
      <c r="A36" s="140" t="s">
        <v>3880</v>
      </c>
      <c r="B36" s="141" t="s">
        <v>285</v>
      </c>
      <c r="C36" s="141" t="s">
        <v>3227</v>
      </c>
      <c r="D36" s="141" t="s">
        <v>2871</v>
      </c>
      <c r="E36" s="141">
        <v>50</v>
      </c>
      <c r="F36" s="141">
        <v>66</v>
      </c>
      <c r="G36" s="141">
        <v>38</v>
      </c>
      <c r="H36" s="142">
        <v>154</v>
      </c>
    </row>
    <row r="37" spans="1:19" ht="18.75" customHeight="1">
      <c r="A37" s="146" t="s">
        <v>3880</v>
      </c>
      <c r="B37" s="147" t="s">
        <v>2121</v>
      </c>
      <c r="C37" s="147" t="s">
        <v>3231</v>
      </c>
      <c r="D37" s="147" t="s">
        <v>2942</v>
      </c>
      <c r="E37" s="147">
        <v>44</v>
      </c>
      <c r="F37" s="147">
        <v>60</v>
      </c>
      <c r="G37" s="147">
        <v>50</v>
      </c>
      <c r="H37" s="148">
        <v>154</v>
      </c>
    </row>
    <row r="38" spans="1:19" ht="18.75" customHeight="1">
      <c r="A38" s="146" t="s">
        <v>3904</v>
      </c>
      <c r="B38" s="147" t="s">
        <v>845</v>
      </c>
      <c r="C38" s="147" t="s">
        <v>3223</v>
      </c>
      <c r="D38" s="147" t="s">
        <v>838</v>
      </c>
      <c r="E38" s="147">
        <v>38</v>
      </c>
      <c r="F38" s="147">
        <v>64</v>
      </c>
      <c r="G38" s="147">
        <v>50</v>
      </c>
      <c r="H38" s="148">
        <v>152</v>
      </c>
    </row>
    <row r="39" spans="1:19" ht="18.75" customHeight="1">
      <c r="A39" s="146" t="s">
        <v>3904</v>
      </c>
      <c r="B39" s="147" t="s">
        <v>1027</v>
      </c>
      <c r="C39" s="147" t="s">
        <v>3249</v>
      </c>
      <c r="D39" s="147" t="s">
        <v>2887</v>
      </c>
      <c r="E39" s="147">
        <v>44</v>
      </c>
      <c r="F39" s="147">
        <v>64</v>
      </c>
      <c r="G39" s="147">
        <v>44</v>
      </c>
      <c r="H39" s="148">
        <v>152</v>
      </c>
    </row>
    <row r="40" spans="1:19" ht="18.75" customHeight="1">
      <c r="A40" s="146" t="s">
        <v>3904</v>
      </c>
      <c r="B40" s="147" t="s">
        <v>3246</v>
      </c>
      <c r="C40" s="147" t="s">
        <v>3247</v>
      </c>
      <c r="D40" s="147" t="s">
        <v>3529</v>
      </c>
      <c r="E40" s="147">
        <v>48</v>
      </c>
      <c r="F40" s="147">
        <v>58</v>
      </c>
      <c r="G40" s="147">
        <v>46</v>
      </c>
      <c r="H40" s="148">
        <v>152</v>
      </c>
    </row>
    <row r="41" spans="1:19" ht="18.75" customHeight="1">
      <c r="A41" s="146" t="s">
        <v>3883</v>
      </c>
      <c r="B41" s="147" t="s">
        <v>1321</v>
      </c>
      <c r="C41" s="147" t="s">
        <v>3225</v>
      </c>
      <c r="D41" s="147" t="s">
        <v>2898</v>
      </c>
      <c r="E41" s="147">
        <v>44</v>
      </c>
      <c r="F41" s="147">
        <v>60</v>
      </c>
      <c r="G41" s="147">
        <v>46</v>
      </c>
      <c r="H41" s="148">
        <v>150</v>
      </c>
    </row>
    <row r="42" spans="1:19" ht="18.75" customHeight="1">
      <c r="A42" s="146" t="s">
        <v>3883</v>
      </c>
      <c r="B42" s="147" t="s">
        <v>1426</v>
      </c>
      <c r="C42" s="147" t="s">
        <v>3294</v>
      </c>
      <c r="D42" s="147" t="s">
        <v>1419</v>
      </c>
      <c r="E42" s="147">
        <v>56</v>
      </c>
      <c r="F42" s="147">
        <v>56</v>
      </c>
      <c r="G42" s="147">
        <v>38</v>
      </c>
      <c r="H42" s="148">
        <v>150</v>
      </c>
    </row>
    <row r="43" spans="1:19" ht="18.75" customHeight="1">
      <c r="A43" s="146" t="s">
        <v>3884</v>
      </c>
      <c r="B43" s="147" t="s">
        <v>2031</v>
      </c>
      <c r="C43" s="147" t="s">
        <v>3222</v>
      </c>
      <c r="D43" s="147" t="s">
        <v>2024</v>
      </c>
      <c r="E43" s="147">
        <v>46</v>
      </c>
      <c r="F43" s="147">
        <v>56</v>
      </c>
      <c r="G43" s="147">
        <v>46</v>
      </c>
      <c r="H43" s="148">
        <v>148</v>
      </c>
    </row>
    <row r="44" spans="1:19" ht="18.75" customHeight="1">
      <c r="A44" s="146" t="s">
        <v>3885</v>
      </c>
      <c r="B44" s="147" t="s">
        <v>1704</v>
      </c>
      <c r="C44" s="147" t="s">
        <v>3228</v>
      </c>
      <c r="D44" s="147" t="s">
        <v>1700</v>
      </c>
      <c r="E44" s="147">
        <v>44</v>
      </c>
      <c r="F44" s="147">
        <v>58</v>
      </c>
      <c r="G44" s="147">
        <v>44</v>
      </c>
      <c r="H44" s="148">
        <v>146</v>
      </c>
    </row>
    <row r="45" spans="1:19" ht="18.75" customHeight="1">
      <c r="A45" s="155" t="s">
        <v>3885</v>
      </c>
      <c r="B45" s="156" t="s">
        <v>3244</v>
      </c>
      <c r="C45" s="156" t="s">
        <v>3245</v>
      </c>
      <c r="D45" s="156" t="s">
        <v>2003</v>
      </c>
      <c r="E45" s="156">
        <v>48</v>
      </c>
      <c r="F45" s="156">
        <v>50</v>
      </c>
      <c r="G45" s="156">
        <v>48</v>
      </c>
      <c r="H45" s="157">
        <v>146</v>
      </c>
    </row>
    <row r="46" spans="1:19" ht="18.75" customHeight="1">
      <c r="A46" s="140" t="s">
        <v>3886</v>
      </c>
      <c r="B46" s="141" t="s">
        <v>1742</v>
      </c>
      <c r="C46" s="141" t="s">
        <v>3228</v>
      </c>
      <c r="D46" s="141" t="s">
        <v>2920</v>
      </c>
      <c r="E46" s="141">
        <v>40</v>
      </c>
      <c r="F46" s="141">
        <v>62</v>
      </c>
      <c r="G46" s="141">
        <v>42</v>
      </c>
      <c r="H46" s="142">
        <v>144</v>
      </c>
    </row>
    <row r="47" spans="1:19" ht="18.75" customHeight="1">
      <c r="A47" s="146" t="s">
        <v>3887</v>
      </c>
      <c r="B47" s="147" t="s">
        <v>1355</v>
      </c>
      <c r="C47" s="147" t="s">
        <v>3225</v>
      </c>
      <c r="D47" s="147" t="s">
        <v>1354</v>
      </c>
      <c r="E47" s="147">
        <v>44</v>
      </c>
      <c r="F47" s="147">
        <v>54</v>
      </c>
      <c r="G47" s="147">
        <v>44</v>
      </c>
      <c r="H47" s="148">
        <v>142</v>
      </c>
    </row>
    <row r="48" spans="1:19" ht="18.75" customHeight="1">
      <c r="A48" s="146" t="s">
        <v>3888</v>
      </c>
      <c r="B48" s="147" t="s">
        <v>352</v>
      </c>
      <c r="C48" s="147" t="s">
        <v>3238</v>
      </c>
      <c r="D48" s="147" t="s">
        <v>315</v>
      </c>
      <c r="E48" s="147">
        <v>40</v>
      </c>
      <c r="F48" s="147">
        <v>54</v>
      </c>
      <c r="G48" s="147">
        <v>44</v>
      </c>
      <c r="H48" s="148">
        <v>138</v>
      </c>
    </row>
    <row r="49" spans="1:8" ht="18.75" customHeight="1">
      <c r="A49" s="146" t="s">
        <v>3888</v>
      </c>
      <c r="B49" s="147" t="s">
        <v>355</v>
      </c>
      <c r="C49" s="147" t="s">
        <v>3238</v>
      </c>
      <c r="D49" s="147" t="s">
        <v>315</v>
      </c>
      <c r="E49" s="147">
        <v>44</v>
      </c>
      <c r="F49" s="147">
        <v>54</v>
      </c>
      <c r="G49" s="147">
        <v>40</v>
      </c>
      <c r="H49" s="148">
        <v>138</v>
      </c>
    </row>
    <row r="50" spans="1:8" ht="18.75" customHeight="1">
      <c r="A50" s="146" t="s">
        <v>3888</v>
      </c>
      <c r="B50" s="147" t="s">
        <v>1066</v>
      </c>
      <c r="C50" s="147" t="s">
        <v>3249</v>
      </c>
      <c r="D50" s="147" t="s">
        <v>2887</v>
      </c>
      <c r="E50" s="147">
        <v>40</v>
      </c>
      <c r="F50" s="147">
        <v>58</v>
      </c>
      <c r="G50" s="147">
        <v>40</v>
      </c>
      <c r="H50" s="148">
        <v>138</v>
      </c>
    </row>
    <row r="51" spans="1:8" ht="18.75" customHeight="1">
      <c r="A51" s="146" t="s">
        <v>3888</v>
      </c>
      <c r="B51" s="147" t="s">
        <v>1519</v>
      </c>
      <c r="C51" s="147" t="s">
        <v>3384</v>
      </c>
      <c r="D51" s="147" t="s">
        <v>1515</v>
      </c>
      <c r="E51" s="147">
        <v>42</v>
      </c>
      <c r="F51" s="147">
        <v>52</v>
      </c>
      <c r="G51" s="147">
        <v>44</v>
      </c>
      <c r="H51" s="148">
        <v>138</v>
      </c>
    </row>
    <row r="52" spans="1:8" ht="18.75" customHeight="1">
      <c r="A52" s="146" t="s">
        <v>3891</v>
      </c>
      <c r="B52" s="147" t="s">
        <v>358</v>
      </c>
      <c r="C52" s="147" t="s">
        <v>3227</v>
      </c>
      <c r="D52" s="147" t="s">
        <v>315</v>
      </c>
      <c r="E52" s="147">
        <v>38</v>
      </c>
      <c r="F52" s="147">
        <v>56</v>
      </c>
      <c r="G52" s="147">
        <v>40</v>
      </c>
      <c r="H52" s="148">
        <v>134</v>
      </c>
    </row>
    <row r="53" spans="1:8" ht="18.75" customHeight="1">
      <c r="A53" s="146" t="s">
        <v>3891</v>
      </c>
      <c r="B53" s="147" t="s">
        <v>1748</v>
      </c>
      <c r="C53" s="147" t="s">
        <v>3236</v>
      </c>
      <c r="D53" s="147" t="s">
        <v>2920</v>
      </c>
      <c r="E53" s="147">
        <v>40</v>
      </c>
      <c r="F53" s="147">
        <v>56</v>
      </c>
      <c r="G53" s="147">
        <v>38</v>
      </c>
      <c r="H53" s="148">
        <v>134</v>
      </c>
    </row>
    <row r="54" spans="1:8" ht="18.75" customHeight="1">
      <c r="A54" s="155" t="s">
        <v>3891</v>
      </c>
      <c r="B54" s="156" t="s">
        <v>1779</v>
      </c>
      <c r="C54" s="156" t="s">
        <v>3530</v>
      </c>
      <c r="D54" s="156" t="s">
        <v>1778</v>
      </c>
      <c r="E54" s="156">
        <v>38</v>
      </c>
      <c r="F54" s="156">
        <v>60</v>
      </c>
      <c r="G54" s="156">
        <v>36</v>
      </c>
      <c r="H54" s="157">
        <v>134</v>
      </c>
    </row>
    <row r="55" spans="1:8" ht="18.75" customHeight="1">
      <c r="A55" s="140" t="s">
        <v>3905</v>
      </c>
      <c r="B55" s="141" t="s">
        <v>291</v>
      </c>
      <c r="C55" s="141" t="s">
        <v>3227</v>
      </c>
      <c r="D55" s="141" t="s">
        <v>2871</v>
      </c>
      <c r="E55" s="141">
        <v>34</v>
      </c>
      <c r="F55" s="141">
        <v>50</v>
      </c>
      <c r="G55" s="141">
        <v>48</v>
      </c>
      <c r="H55" s="142">
        <v>132</v>
      </c>
    </row>
    <row r="56" spans="1:8" ht="18.75" customHeight="1">
      <c r="A56" s="146" t="s">
        <v>3905</v>
      </c>
      <c r="B56" s="147" t="s">
        <v>1707</v>
      </c>
      <c r="C56" s="147" t="s">
        <v>3228</v>
      </c>
      <c r="D56" s="147" t="s">
        <v>1700</v>
      </c>
      <c r="E56" s="147">
        <v>44</v>
      </c>
      <c r="F56" s="147">
        <v>52</v>
      </c>
      <c r="G56" s="147">
        <v>36</v>
      </c>
      <c r="H56" s="148">
        <v>132</v>
      </c>
    </row>
    <row r="57" spans="1:8" ht="18.75" customHeight="1">
      <c r="A57" s="146" t="s">
        <v>3895</v>
      </c>
      <c r="B57" s="147" t="s">
        <v>1033</v>
      </c>
      <c r="C57" s="147" t="s">
        <v>3223</v>
      </c>
      <c r="D57" s="147" t="s">
        <v>2887</v>
      </c>
      <c r="E57" s="147">
        <v>42</v>
      </c>
      <c r="F57" s="147">
        <v>54</v>
      </c>
      <c r="G57" s="147">
        <v>34</v>
      </c>
      <c r="H57" s="148">
        <v>130</v>
      </c>
    </row>
    <row r="58" spans="1:8" ht="18.75" customHeight="1">
      <c r="A58" s="146" t="s">
        <v>3895</v>
      </c>
      <c r="B58" s="147" t="s">
        <v>1268</v>
      </c>
      <c r="C58" s="147" t="s">
        <v>3225</v>
      </c>
      <c r="D58" s="147" t="s">
        <v>1267</v>
      </c>
      <c r="E58" s="147">
        <v>44</v>
      </c>
      <c r="F58" s="147">
        <v>52</v>
      </c>
      <c r="G58" s="147">
        <v>34</v>
      </c>
      <c r="H58" s="148">
        <v>130</v>
      </c>
    </row>
    <row r="59" spans="1:8" ht="18.75" customHeight="1">
      <c r="A59" s="146" t="s">
        <v>3895</v>
      </c>
      <c r="B59" s="147" t="s">
        <v>2100</v>
      </c>
      <c r="C59" s="147" t="s">
        <v>3222</v>
      </c>
      <c r="D59" s="147" t="s">
        <v>2084</v>
      </c>
      <c r="E59" s="147">
        <v>36</v>
      </c>
      <c r="F59" s="147">
        <v>56</v>
      </c>
      <c r="G59" s="147">
        <v>38</v>
      </c>
      <c r="H59" s="148">
        <v>130</v>
      </c>
    </row>
    <row r="60" spans="1:8" ht="18.75" customHeight="1">
      <c r="A60" s="146" t="s">
        <v>3897</v>
      </c>
      <c r="B60" s="147" t="s">
        <v>83</v>
      </c>
      <c r="C60" s="147" t="s">
        <v>3531</v>
      </c>
      <c r="D60" s="147" t="s">
        <v>69</v>
      </c>
      <c r="E60" s="147">
        <v>42</v>
      </c>
      <c r="F60" s="147">
        <v>44</v>
      </c>
      <c r="G60" s="147">
        <v>42</v>
      </c>
      <c r="H60" s="148">
        <v>128</v>
      </c>
    </row>
    <row r="61" spans="1:8" ht="18.75" customHeight="1">
      <c r="A61" s="146" t="s">
        <v>3897</v>
      </c>
      <c r="B61" s="147" t="s">
        <v>3532</v>
      </c>
      <c r="C61" s="147" t="s">
        <v>3223</v>
      </c>
      <c r="D61" s="147" t="s">
        <v>2887</v>
      </c>
      <c r="E61" s="147">
        <v>44</v>
      </c>
      <c r="F61" s="147">
        <v>42</v>
      </c>
      <c r="G61" s="147">
        <v>42</v>
      </c>
      <c r="H61" s="148">
        <v>128</v>
      </c>
    </row>
    <row r="62" spans="1:8" ht="18.75" customHeight="1">
      <c r="A62" s="146" t="s">
        <v>3897</v>
      </c>
      <c r="B62" s="147" t="s">
        <v>3387</v>
      </c>
      <c r="C62" s="147" t="s">
        <v>3388</v>
      </c>
      <c r="D62" s="147" t="s">
        <v>3399</v>
      </c>
      <c r="E62" s="147">
        <v>28</v>
      </c>
      <c r="F62" s="147">
        <v>54</v>
      </c>
      <c r="G62" s="147">
        <v>46</v>
      </c>
      <c r="H62" s="148">
        <v>128</v>
      </c>
    </row>
    <row r="63" spans="1:8" ht="18.75" customHeight="1">
      <c r="A63" s="146" t="s">
        <v>3906</v>
      </c>
      <c r="B63" s="147" t="s">
        <v>3533</v>
      </c>
      <c r="C63" s="147" t="s">
        <v>3384</v>
      </c>
      <c r="D63" s="147" t="s">
        <v>1572</v>
      </c>
      <c r="E63" s="147">
        <v>36</v>
      </c>
      <c r="F63" s="147">
        <v>42</v>
      </c>
      <c r="G63" s="147">
        <v>48</v>
      </c>
      <c r="H63" s="148">
        <v>126</v>
      </c>
    </row>
    <row r="64" spans="1:8" ht="18.75" customHeight="1">
      <c r="A64" s="155" t="s">
        <v>3906</v>
      </c>
      <c r="B64" s="156" t="s">
        <v>2103</v>
      </c>
      <c r="C64" s="156" t="s">
        <v>3222</v>
      </c>
      <c r="D64" s="156" t="s">
        <v>2084</v>
      </c>
      <c r="E64" s="156">
        <v>36</v>
      </c>
      <c r="F64" s="156">
        <v>52</v>
      </c>
      <c r="G64" s="156">
        <v>38</v>
      </c>
      <c r="H64" s="157">
        <v>126</v>
      </c>
    </row>
    <row r="65" spans="1:8" ht="18.75" customHeight="1">
      <c r="A65" s="140" t="s">
        <v>3907</v>
      </c>
      <c r="B65" s="141" t="s">
        <v>582</v>
      </c>
      <c r="C65" s="141" t="s">
        <v>3237</v>
      </c>
      <c r="D65" s="141" t="s">
        <v>578</v>
      </c>
      <c r="E65" s="141">
        <v>42</v>
      </c>
      <c r="F65" s="141">
        <v>46</v>
      </c>
      <c r="G65" s="141">
        <v>36</v>
      </c>
      <c r="H65" s="142">
        <v>124</v>
      </c>
    </row>
    <row r="66" spans="1:8" ht="18.75" customHeight="1">
      <c r="A66" s="146" t="s">
        <v>3907</v>
      </c>
      <c r="B66" s="147" t="s">
        <v>900</v>
      </c>
      <c r="C66" s="147" t="s">
        <v>3249</v>
      </c>
      <c r="D66" s="147" t="s">
        <v>899</v>
      </c>
      <c r="E66" s="147">
        <v>42</v>
      </c>
      <c r="F66" s="147">
        <v>48</v>
      </c>
      <c r="G66" s="147">
        <v>34</v>
      </c>
      <c r="H66" s="148">
        <v>124</v>
      </c>
    </row>
    <row r="67" spans="1:8" ht="18.75" customHeight="1">
      <c r="A67" s="146" t="s">
        <v>3901</v>
      </c>
      <c r="B67" s="147" t="s">
        <v>851</v>
      </c>
      <c r="C67" s="147" t="s">
        <v>3223</v>
      </c>
      <c r="D67" s="147" t="s">
        <v>838</v>
      </c>
      <c r="E67" s="147">
        <v>44</v>
      </c>
      <c r="F67" s="147">
        <v>40</v>
      </c>
      <c r="G67" s="147">
        <v>38</v>
      </c>
      <c r="H67" s="148">
        <v>122</v>
      </c>
    </row>
    <row r="68" spans="1:8" ht="18.75" customHeight="1">
      <c r="A68" s="146" t="s">
        <v>3902</v>
      </c>
      <c r="B68" s="147" t="s">
        <v>288</v>
      </c>
      <c r="C68" s="147" t="s">
        <v>3227</v>
      </c>
      <c r="D68" s="147" t="s">
        <v>2871</v>
      </c>
      <c r="E68" s="147">
        <v>40</v>
      </c>
      <c r="F68" s="147">
        <v>42</v>
      </c>
      <c r="G68" s="147">
        <v>38</v>
      </c>
      <c r="H68" s="148">
        <v>120</v>
      </c>
    </row>
    <row r="69" spans="1:8" ht="18.75" customHeight="1">
      <c r="A69" s="146" t="s">
        <v>3902</v>
      </c>
      <c r="B69" s="147" t="s">
        <v>2091</v>
      </c>
      <c r="C69" s="147" t="s">
        <v>3222</v>
      </c>
      <c r="D69" s="147" t="s">
        <v>2084</v>
      </c>
      <c r="E69" s="147">
        <v>40</v>
      </c>
      <c r="F69" s="147">
        <v>42</v>
      </c>
      <c r="G69" s="147">
        <v>38</v>
      </c>
      <c r="H69" s="148">
        <v>120</v>
      </c>
    </row>
    <row r="70" spans="1:8" ht="18.75" customHeight="1">
      <c r="A70" s="146" t="s">
        <v>3908</v>
      </c>
      <c r="B70" s="147" t="s">
        <v>848</v>
      </c>
      <c r="C70" s="147" t="s">
        <v>3223</v>
      </c>
      <c r="D70" s="147" t="s">
        <v>838</v>
      </c>
      <c r="E70" s="147">
        <v>36</v>
      </c>
      <c r="F70" s="147">
        <v>44</v>
      </c>
      <c r="G70" s="147">
        <v>38</v>
      </c>
      <c r="H70" s="148">
        <v>118</v>
      </c>
    </row>
    <row r="71" spans="1:8" ht="18.75" customHeight="1">
      <c r="A71" s="146" t="s">
        <v>3908</v>
      </c>
      <c r="B71" s="147" t="s">
        <v>3290</v>
      </c>
      <c r="C71" s="147" t="s">
        <v>3231</v>
      </c>
      <c r="D71" s="147" t="s">
        <v>2050</v>
      </c>
      <c r="E71" s="147">
        <v>42</v>
      </c>
      <c r="F71" s="147">
        <v>44</v>
      </c>
      <c r="G71" s="147">
        <v>32</v>
      </c>
      <c r="H71" s="148">
        <v>118</v>
      </c>
    </row>
    <row r="72" spans="1:8" ht="18.75" customHeight="1">
      <c r="A72" s="146" t="s">
        <v>3909</v>
      </c>
      <c r="B72" s="147" t="s">
        <v>594</v>
      </c>
      <c r="C72" s="147" t="s">
        <v>3230</v>
      </c>
      <c r="D72" s="147" t="s">
        <v>578</v>
      </c>
      <c r="E72" s="147">
        <v>34</v>
      </c>
      <c r="F72" s="147">
        <v>44</v>
      </c>
      <c r="G72" s="147">
        <v>38</v>
      </c>
      <c r="H72" s="148">
        <v>116</v>
      </c>
    </row>
    <row r="73" spans="1:8" ht="18.75" customHeight="1">
      <c r="A73" s="146" t="s">
        <v>3909</v>
      </c>
      <c r="B73" s="147" t="s">
        <v>915</v>
      </c>
      <c r="C73" s="147" t="s">
        <v>3249</v>
      </c>
      <c r="D73" s="147" t="s">
        <v>899</v>
      </c>
      <c r="E73" s="147">
        <v>40</v>
      </c>
      <c r="F73" s="147">
        <v>46</v>
      </c>
      <c r="G73" s="147">
        <v>30</v>
      </c>
      <c r="H73" s="148">
        <v>116</v>
      </c>
    </row>
    <row r="74" spans="1:8" ht="18.75" customHeight="1">
      <c r="A74" s="155" t="s">
        <v>3909</v>
      </c>
      <c r="B74" s="156" t="s">
        <v>2118</v>
      </c>
      <c r="C74" s="156" t="s">
        <v>3231</v>
      </c>
      <c r="D74" s="156" t="s">
        <v>2942</v>
      </c>
      <c r="E74" s="156">
        <v>38</v>
      </c>
      <c r="F74" s="156">
        <v>38</v>
      </c>
      <c r="G74" s="156">
        <v>40</v>
      </c>
      <c r="H74" s="157">
        <v>116</v>
      </c>
    </row>
    <row r="75" spans="1:8" ht="18.75" customHeight="1">
      <c r="A75" s="140" t="s">
        <v>3910</v>
      </c>
      <c r="B75" s="141" t="s">
        <v>240</v>
      </c>
      <c r="C75" s="141" t="s">
        <v>3238</v>
      </c>
      <c r="D75" s="141" t="s">
        <v>239</v>
      </c>
      <c r="E75" s="141">
        <v>36</v>
      </c>
      <c r="F75" s="141">
        <v>40</v>
      </c>
      <c r="G75" s="141">
        <v>38</v>
      </c>
      <c r="H75" s="142">
        <v>114</v>
      </c>
    </row>
    <row r="76" spans="1:8" ht="18.75" customHeight="1">
      <c r="A76" s="146" t="s">
        <v>3910</v>
      </c>
      <c r="B76" s="147" t="s">
        <v>1473</v>
      </c>
      <c r="C76" s="147" t="s">
        <v>3250</v>
      </c>
      <c r="D76" s="147" t="s">
        <v>3534</v>
      </c>
      <c r="E76" s="147">
        <v>36</v>
      </c>
      <c r="F76" s="147">
        <v>40</v>
      </c>
      <c r="G76" s="147">
        <v>38</v>
      </c>
      <c r="H76" s="148">
        <v>114</v>
      </c>
    </row>
    <row r="77" spans="1:8" ht="18.75" customHeight="1">
      <c r="A77" s="146" t="s">
        <v>3911</v>
      </c>
      <c r="B77" s="147" t="s">
        <v>597</v>
      </c>
      <c r="C77" s="147" t="s">
        <v>3230</v>
      </c>
      <c r="D77" s="147" t="s">
        <v>578</v>
      </c>
      <c r="E77" s="147">
        <v>36</v>
      </c>
      <c r="F77" s="147">
        <v>42</v>
      </c>
      <c r="G77" s="147">
        <v>32</v>
      </c>
      <c r="H77" s="148">
        <v>110</v>
      </c>
    </row>
    <row r="78" spans="1:8" ht="18.75" customHeight="1">
      <c r="A78" s="146" t="s">
        <v>3912</v>
      </c>
      <c r="B78" s="147" t="s">
        <v>585</v>
      </c>
      <c r="C78" s="147" t="s">
        <v>3237</v>
      </c>
      <c r="D78" s="147" t="s">
        <v>578</v>
      </c>
      <c r="E78" s="147">
        <v>36</v>
      </c>
      <c r="F78" s="147">
        <v>36</v>
      </c>
      <c r="G78" s="147">
        <v>36</v>
      </c>
      <c r="H78" s="148">
        <v>108</v>
      </c>
    </row>
    <row r="79" spans="1:8" ht="18.75" customHeight="1">
      <c r="A79" s="146" t="s">
        <v>3912</v>
      </c>
      <c r="B79" s="147" t="s">
        <v>903</v>
      </c>
      <c r="C79" s="147" t="s">
        <v>3249</v>
      </c>
      <c r="D79" s="147" t="s">
        <v>899</v>
      </c>
      <c r="E79" s="147">
        <v>30</v>
      </c>
      <c r="F79" s="147">
        <v>44</v>
      </c>
      <c r="G79" s="147">
        <v>34</v>
      </c>
      <c r="H79" s="148">
        <v>108</v>
      </c>
    </row>
    <row r="80" spans="1:8" ht="18.75" customHeight="1">
      <c r="A80" s="146" t="s">
        <v>3912</v>
      </c>
      <c r="B80" s="147" t="s">
        <v>3535</v>
      </c>
      <c r="C80" s="147" t="s">
        <v>3249</v>
      </c>
      <c r="D80" s="147" t="s">
        <v>2887</v>
      </c>
      <c r="E80" s="147">
        <v>32</v>
      </c>
      <c r="F80" s="147">
        <v>40</v>
      </c>
      <c r="G80" s="147">
        <v>36</v>
      </c>
      <c r="H80" s="148">
        <v>108</v>
      </c>
    </row>
    <row r="81" spans="1:8" ht="18.75" customHeight="1">
      <c r="A81" s="146" t="s">
        <v>3912</v>
      </c>
      <c r="B81" s="147" t="s">
        <v>1069</v>
      </c>
      <c r="C81" s="147" t="s">
        <v>3223</v>
      </c>
      <c r="D81" s="147" t="s">
        <v>2887</v>
      </c>
      <c r="E81" s="147">
        <v>34</v>
      </c>
      <c r="F81" s="147">
        <v>42</v>
      </c>
      <c r="G81" s="147">
        <v>32</v>
      </c>
      <c r="H81" s="148">
        <v>108</v>
      </c>
    </row>
    <row r="82" spans="1:8" ht="18.75" customHeight="1">
      <c r="A82" s="146" t="s">
        <v>3912</v>
      </c>
      <c r="B82" s="147" t="s">
        <v>3536</v>
      </c>
      <c r="C82" s="147" t="s">
        <v>3231</v>
      </c>
      <c r="D82" s="147" t="s">
        <v>2024</v>
      </c>
      <c r="E82" s="147">
        <v>28</v>
      </c>
      <c r="F82" s="147">
        <v>48</v>
      </c>
      <c r="G82" s="147">
        <v>32</v>
      </c>
      <c r="H82" s="148">
        <v>108</v>
      </c>
    </row>
    <row r="83" spans="1:8" ht="18.75" customHeight="1">
      <c r="A83" s="146" t="s">
        <v>3912</v>
      </c>
      <c r="B83" s="147" t="s">
        <v>3537</v>
      </c>
      <c r="C83" s="147" t="s">
        <v>3222</v>
      </c>
      <c r="D83" s="147" t="s">
        <v>2050</v>
      </c>
      <c r="E83" s="147">
        <v>32</v>
      </c>
      <c r="F83" s="147">
        <v>46</v>
      </c>
      <c r="G83" s="147">
        <v>30</v>
      </c>
      <c r="H83" s="148">
        <v>108</v>
      </c>
    </row>
    <row r="84" spans="1:8" ht="18.75" customHeight="1">
      <c r="A84" s="155" t="s">
        <v>3913</v>
      </c>
      <c r="B84" s="156" t="s">
        <v>364</v>
      </c>
      <c r="C84" s="156" t="s">
        <v>3238</v>
      </c>
      <c r="D84" s="156" t="s">
        <v>315</v>
      </c>
      <c r="E84" s="156">
        <v>32</v>
      </c>
      <c r="F84" s="156">
        <v>44</v>
      </c>
      <c r="G84" s="156">
        <v>30</v>
      </c>
      <c r="H84" s="157">
        <v>106</v>
      </c>
    </row>
    <row r="85" spans="1:8" ht="18.75" customHeight="1">
      <c r="A85" s="140" t="s">
        <v>3914</v>
      </c>
      <c r="B85" s="141" t="s">
        <v>3538</v>
      </c>
      <c r="C85" s="141" t="s">
        <v>3227</v>
      </c>
      <c r="D85" s="141" t="s">
        <v>315</v>
      </c>
      <c r="E85" s="141">
        <v>34</v>
      </c>
      <c r="F85" s="141">
        <v>38</v>
      </c>
      <c r="G85" s="141">
        <v>32</v>
      </c>
      <c r="H85" s="142">
        <v>104</v>
      </c>
    </row>
    <row r="86" spans="1:8" ht="18.75" customHeight="1">
      <c r="A86" s="146" t="s">
        <v>3914</v>
      </c>
      <c r="B86" s="147" t="s">
        <v>987</v>
      </c>
      <c r="C86" s="147" t="s">
        <v>3249</v>
      </c>
      <c r="D86" s="147" t="s">
        <v>961</v>
      </c>
      <c r="E86" s="147">
        <v>32</v>
      </c>
      <c r="F86" s="147">
        <v>46</v>
      </c>
      <c r="G86" s="147">
        <v>26</v>
      </c>
      <c r="H86" s="148">
        <v>104</v>
      </c>
    </row>
    <row r="87" spans="1:8" ht="18.75" customHeight="1">
      <c r="A87" s="146" t="s">
        <v>3914</v>
      </c>
      <c r="B87" s="147" t="s">
        <v>1423</v>
      </c>
      <c r="C87" s="147" t="s">
        <v>3294</v>
      </c>
      <c r="D87" s="147" t="s">
        <v>1419</v>
      </c>
      <c r="E87" s="147">
        <v>36</v>
      </c>
      <c r="F87" s="147">
        <v>44</v>
      </c>
      <c r="G87" s="147">
        <v>24</v>
      </c>
      <c r="H87" s="148">
        <v>104</v>
      </c>
    </row>
    <row r="88" spans="1:8" ht="18.75" customHeight="1">
      <c r="A88" s="146" t="s">
        <v>3914</v>
      </c>
      <c r="B88" s="147" t="s">
        <v>3539</v>
      </c>
      <c r="C88" s="147" t="s">
        <v>3236</v>
      </c>
      <c r="D88" s="147" t="s">
        <v>1689</v>
      </c>
      <c r="E88" s="147">
        <v>36</v>
      </c>
      <c r="F88" s="147">
        <v>38</v>
      </c>
      <c r="G88" s="147">
        <v>30</v>
      </c>
      <c r="H88" s="148">
        <v>104</v>
      </c>
    </row>
    <row r="89" spans="1:8" ht="18.75" customHeight="1">
      <c r="A89" s="146" t="s">
        <v>3915</v>
      </c>
      <c r="B89" s="147" t="s">
        <v>249</v>
      </c>
      <c r="C89" s="147" t="s">
        <v>3227</v>
      </c>
      <c r="D89" s="147" t="s">
        <v>239</v>
      </c>
      <c r="E89" s="147">
        <v>36</v>
      </c>
      <c r="F89" s="147">
        <v>38</v>
      </c>
      <c r="G89" s="147">
        <v>28</v>
      </c>
      <c r="H89" s="148">
        <v>102</v>
      </c>
    </row>
    <row r="90" spans="1:8" ht="18.75" customHeight="1">
      <c r="A90" s="146" t="s">
        <v>3915</v>
      </c>
      <c r="B90" s="147" t="s">
        <v>835</v>
      </c>
      <c r="C90" s="147" t="s">
        <v>3223</v>
      </c>
      <c r="D90" s="147" t="s">
        <v>828</v>
      </c>
      <c r="E90" s="147">
        <v>28</v>
      </c>
      <c r="F90" s="147">
        <v>34</v>
      </c>
      <c r="G90" s="147">
        <v>40</v>
      </c>
      <c r="H90" s="148">
        <v>102</v>
      </c>
    </row>
    <row r="91" spans="1:8" ht="18.75" customHeight="1">
      <c r="A91" s="146" t="s">
        <v>3916</v>
      </c>
      <c r="B91" s="147" t="s">
        <v>923</v>
      </c>
      <c r="C91" s="147" t="s">
        <v>3249</v>
      </c>
      <c r="D91" s="147" t="s">
        <v>922</v>
      </c>
      <c r="E91" s="147">
        <v>26</v>
      </c>
      <c r="F91" s="147">
        <v>44</v>
      </c>
      <c r="G91" s="147">
        <v>30</v>
      </c>
      <c r="H91" s="148">
        <v>100</v>
      </c>
    </row>
    <row r="92" spans="1:8" ht="18.75" customHeight="1">
      <c r="A92" s="146" t="s">
        <v>3916</v>
      </c>
      <c r="B92" s="147" t="s">
        <v>1460</v>
      </c>
      <c r="C92" s="147" t="s">
        <v>3294</v>
      </c>
      <c r="D92" s="147" t="s">
        <v>1456</v>
      </c>
      <c r="E92" s="147">
        <v>32</v>
      </c>
      <c r="F92" s="147">
        <v>40</v>
      </c>
      <c r="G92" s="147">
        <v>28</v>
      </c>
      <c r="H92" s="148">
        <v>100</v>
      </c>
    </row>
    <row r="93" spans="1:8" ht="18.75" customHeight="1">
      <c r="A93" s="146" t="s">
        <v>3917</v>
      </c>
      <c r="B93" s="147" t="s">
        <v>3540</v>
      </c>
      <c r="C93" s="147" t="s">
        <v>3541</v>
      </c>
      <c r="D93" s="147" t="s">
        <v>42</v>
      </c>
      <c r="E93" s="147">
        <v>32</v>
      </c>
      <c r="F93" s="147">
        <v>36</v>
      </c>
      <c r="G93" s="147">
        <v>30</v>
      </c>
      <c r="H93" s="148">
        <v>98</v>
      </c>
    </row>
    <row r="94" spans="1:8" ht="18.75" customHeight="1">
      <c r="A94" s="146" t="s">
        <v>3917</v>
      </c>
      <c r="B94" s="147" t="s">
        <v>243</v>
      </c>
      <c r="C94" s="147" t="s">
        <v>3238</v>
      </c>
      <c r="D94" s="147" t="s">
        <v>239</v>
      </c>
      <c r="E94" s="147">
        <v>24</v>
      </c>
      <c r="F94" s="147">
        <v>36</v>
      </c>
      <c r="G94" s="147">
        <v>38</v>
      </c>
      <c r="H94" s="148">
        <v>98</v>
      </c>
    </row>
    <row r="95" spans="1:8" ht="18.75" customHeight="1">
      <c r="A95" s="146" t="s">
        <v>3917</v>
      </c>
      <c r="B95" s="147" t="s">
        <v>1710</v>
      </c>
      <c r="C95" s="147" t="s">
        <v>3228</v>
      </c>
      <c r="D95" s="147" t="s">
        <v>1700</v>
      </c>
      <c r="E95" s="147">
        <v>30</v>
      </c>
      <c r="F95" s="147">
        <v>36</v>
      </c>
      <c r="G95" s="147">
        <v>32</v>
      </c>
      <c r="H95" s="148">
        <v>98</v>
      </c>
    </row>
    <row r="96" spans="1:8" ht="18.75" customHeight="1">
      <c r="A96" s="155" t="s">
        <v>3917</v>
      </c>
      <c r="B96" s="156" t="s">
        <v>2106</v>
      </c>
      <c r="C96" s="156" t="s">
        <v>3222</v>
      </c>
      <c r="D96" s="156" t="s">
        <v>2084</v>
      </c>
      <c r="E96" s="156">
        <v>36</v>
      </c>
      <c r="F96" s="156">
        <v>36</v>
      </c>
      <c r="G96" s="156">
        <v>26</v>
      </c>
      <c r="H96" s="157">
        <v>98</v>
      </c>
    </row>
    <row r="97" spans="1:8" ht="18.75" customHeight="1">
      <c r="A97" s="140" t="s">
        <v>3918</v>
      </c>
      <c r="B97" s="141" t="s">
        <v>367</v>
      </c>
      <c r="C97" s="141" t="s">
        <v>3238</v>
      </c>
      <c r="D97" s="141" t="s">
        <v>315</v>
      </c>
      <c r="E97" s="141">
        <v>34</v>
      </c>
      <c r="F97" s="141">
        <v>36</v>
      </c>
      <c r="G97" s="141">
        <v>26</v>
      </c>
      <c r="H97" s="142">
        <v>96</v>
      </c>
    </row>
    <row r="98" spans="1:8" ht="18.75" customHeight="1">
      <c r="A98" s="146" t="s">
        <v>3919</v>
      </c>
      <c r="B98" s="147" t="s">
        <v>79</v>
      </c>
      <c r="C98" s="147" t="s">
        <v>3531</v>
      </c>
      <c r="D98" s="147" t="s">
        <v>69</v>
      </c>
      <c r="E98" s="147">
        <v>30</v>
      </c>
      <c r="F98" s="147">
        <v>32</v>
      </c>
      <c r="G98" s="147">
        <v>32</v>
      </c>
      <c r="H98" s="148">
        <v>94</v>
      </c>
    </row>
    <row r="99" spans="1:8" ht="18.75" customHeight="1">
      <c r="A99" s="146" t="s">
        <v>3919</v>
      </c>
      <c r="B99" s="147" t="s">
        <v>3542</v>
      </c>
      <c r="C99" s="147" t="s">
        <v>3543</v>
      </c>
      <c r="D99" s="147" t="s">
        <v>69</v>
      </c>
      <c r="E99" s="147">
        <v>32</v>
      </c>
      <c r="F99" s="147">
        <v>32</v>
      </c>
      <c r="G99" s="147">
        <v>30</v>
      </c>
      <c r="H99" s="148">
        <v>94</v>
      </c>
    </row>
    <row r="100" spans="1:8" ht="18.75" customHeight="1">
      <c r="A100" s="146" t="s">
        <v>3919</v>
      </c>
      <c r="B100" s="147" t="s">
        <v>1573</v>
      </c>
      <c r="C100" s="147" t="s">
        <v>3544</v>
      </c>
      <c r="D100" s="147" t="s">
        <v>1572</v>
      </c>
      <c r="E100" s="147">
        <v>28</v>
      </c>
      <c r="F100" s="147">
        <v>34</v>
      </c>
      <c r="G100" s="147">
        <v>32</v>
      </c>
      <c r="H100" s="148">
        <v>94</v>
      </c>
    </row>
    <row r="101" spans="1:8" ht="18.75" customHeight="1">
      <c r="A101" s="146" t="s">
        <v>3919</v>
      </c>
      <c r="B101" s="147" t="s">
        <v>3545</v>
      </c>
      <c r="C101" s="147" t="s">
        <v>3530</v>
      </c>
      <c r="D101" s="147" t="s">
        <v>1778</v>
      </c>
      <c r="E101" s="147">
        <v>28</v>
      </c>
      <c r="F101" s="147">
        <v>36</v>
      </c>
      <c r="G101" s="147">
        <v>30</v>
      </c>
      <c r="H101" s="148">
        <v>94</v>
      </c>
    </row>
    <row r="102" spans="1:8" ht="18.75" customHeight="1">
      <c r="A102" s="146" t="s">
        <v>3920</v>
      </c>
      <c r="B102" s="147" t="s">
        <v>1149</v>
      </c>
      <c r="C102" s="147" t="s">
        <v>3249</v>
      </c>
      <c r="D102" s="147" t="s">
        <v>1148</v>
      </c>
      <c r="E102" s="147">
        <v>34</v>
      </c>
      <c r="F102" s="147">
        <v>32</v>
      </c>
      <c r="G102" s="147">
        <v>26</v>
      </c>
      <c r="H102" s="148">
        <v>92</v>
      </c>
    </row>
    <row r="103" spans="1:8" ht="18.75" customHeight="1">
      <c r="A103" s="146" t="s">
        <v>3921</v>
      </c>
      <c r="B103" s="147" t="s">
        <v>174</v>
      </c>
      <c r="C103" s="147" t="s">
        <v>3383</v>
      </c>
      <c r="D103" s="147" t="s">
        <v>2866</v>
      </c>
      <c r="E103" s="147">
        <v>32</v>
      </c>
      <c r="F103" s="147">
        <v>32</v>
      </c>
      <c r="G103" s="147">
        <v>26</v>
      </c>
      <c r="H103" s="148">
        <v>90</v>
      </c>
    </row>
    <row r="104" spans="1:8" ht="18.75" customHeight="1">
      <c r="A104" s="146" t="s">
        <v>3921</v>
      </c>
      <c r="B104" s="147" t="s">
        <v>246</v>
      </c>
      <c r="C104" s="147" t="s">
        <v>3238</v>
      </c>
      <c r="D104" s="147" t="s">
        <v>239</v>
      </c>
      <c r="E104" s="147">
        <v>36</v>
      </c>
      <c r="F104" s="147">
        <v>30</v>
      </c>
      <c r="G104" s="147">
        <v>24</v>
      </c>
      <c r="H104" s="148">
        <v>90</v>
      </c>
    </row>
    <row r="105" spans="1:8" ht="18.75" customHeight="1">
      <c r="A105" s="146" t="s">
        <v>3921</v>
      </c>
      <c r="B105" s="147" t="s">
        <v>1106</v>
      </c>
      <c r="C105" s="147" t="s">
        <v>3249</v>
      </c>
      <c r="D105" s="147" t="s">
        <v>1102</v>
      </c>
      <c r="E105" s="147">
        <v>34</v>
      </c>
      <c r="F105" s="147">
        <v>20</v>
      </c>
      <c r="G105" s="147">
        <v>36</v>
      </c>
      <c r="H105" s="148">
        <v>90</v>
      </c>
    </row>
    <row r="106" spans="1:8" ht="18.75" customHeight="1">
      <c r="A106" s="146" t="s">
        <v>3921</v>
      </c>
      <c r="B106" s="147" t="s">
        <v>3546</v>
      </c>
      <c r="C106" s="147" t="s">
        <v>3384</v>
      </c>
      <c r="D106" s="147" t="s">
        <v>1572</v>
      </c>
      <c r="E106" s="147">
        <v>28</v>
      </c>
      <c r="F106" s="147">
        <v>32</v>
      </c>
      <c r="G106" s="147">
        <v>30</v>
      </c>
      <c r="H106" s="148">
        <v>90</v>
      </c>
    </row>
    <row r="107" spans="1:8" ht="18.75" customHeight="1">
      <c r="A107" s="155" t="s">
        <v>3921</v>
      </c>
      <c r="B107" s="156" t="s">
        <v>2109</v>
      </c>
      <c r="C107" s="156" t="s">
        <v>3231</v>
      </c>
      <c r="D107" s="156" t="s">
        <v>2084</v>
      </c>
      <c r="E107" s="156">
        <v>28</v>
      </c>
      <c r="F107" s="156">
        <v>34</v>
      </c>
      <c r="G107" s="156">
        <v>28</v>
      </c>
      <c r="H107" s="157">
        <v>90</v>
      </c>
    </row>
    <row r="108" spans="1:8" ht="18.75" customHeight="1">
      <c r="A108" s="140" t="s">
        <v>3922</v>
      </c>
      <c r="B108" s="141" t="s">
        <v>361</v>
      </c>
      <c r="C108" s="141" t="s">
        <v>3227</v>
      </c>
      <c r="D108" s="141" t="s">
        <v>315</v>
      </c>
      <c r="E108" s="141">
        <v>24</v>
      </c>
      <c r="F108" s="141">
        <v>34</v>
      </c>
      <c r="G108" s="141">
        <v>30</v>
      </c>
      <c r="H108" s="142">
        <v>88</v>
      </c>
    </row>
    <row r="109" spans="1:8" ht="18.75" customHeight="1">
      <c r="A109" s="146" t="s">
        <v>3922</v>
      </c>
      <c r="B109" s="147" t="s">
        <v>588</v>
      </c>
      <c r="C109" s="147" t="s">
        <v>3237</v>
      </c>
      <c r="D109" s="147" t="s">
        <v>578</v>
      </c>
      <c r="E109" s="147">
        <v>32</v>
      </c>
      <c r="F109" s="147">
        <v>40</v>
      </c>
      <c r="G109" s="147">
        <v>16</v>
      </c>
      <c r="H109" s="148">
        <v>88</v>
      </c>
    </row>
    <row r="110" spans="1:8" ht="18.75" customHeight="1">
      <c r="A110" s="146" t="s">
        <v>3923</v>
      </c>
      <c r="B110" s="147" t="s">
        <v>1238</v>
      </c>
      <c r="C110" s="147" t="s">
        <v>3249</v>
      </c>
      <c r="D110" s="147" t="s">
        <v>1148</v>
      </c>
      <c r="E110" s="147">
        <v>28</v>
      </c>
      <c r="F110" s="147">
        <v>36</v>
      </c>
      <c r="G110" s="147">
        <v>22</v>
      </c>
      <c r="H110" s="148">
        <v>86</v>
      </c>
    </row>
    <row r="111" spans="1:8" ht="18.75" customHeight="1">
      <c r="A111" s="146" t="s">
        <v>3924</v>
      </c>
      <c r="B111" s="147" t="s">
        <v>373</v>
      </c>
      <c r="C111" s="147" t="s">
        <v>3227</v>
      </c>
      <c r="D111" s="147" t="s">
        <v>315</v>
      </c>
      <c r="E111" s="147">
        <v>26</v>
      </c>
      <c r="F111" s="147">
        <v>32</v>
      </c>
      <c r="G111" s="147">
        <v>26</v>
      </c>
      <c r="H111" s="148">
        <v>84</v>
      </c>
    </row>
    <row r="112" spans="1:8" ht="18.75" customHeight="1">
      <c r="A112" s="146" t="s">
        <v>3924</v>
      </c>
      <c r="B112" s="147" t="s">
        <v>1155</v>
      </c>
      <c r="C112" s="147" t="s">
        <v>3223</v>
      </c>
      <c r="D112" s="147" t="s">
        <v>1148</v>
      </c>
      <c r="E112" s="147">
        <v>22</v>
      </c>
      <c r="F112" s="147">
        <v>40</v>
      </c>
      <c r="G112" s="147">
        <v>22</v>
      </c>
      <c r="H112" s="148">
        <v>84</v>
      </c>
    </row>
    <row r="113" spans="1:8" ht="18.75" customHeight="1">
      <c r="A113" s="146" t="s">
        <v>3924</v>
      </c>
      <c r="B113" s="147" t="s">
        <v>1579</v>
      </c>
      <c r="C113" s="147" t="s">
        <v>3384</v>
      </c>
      <c r="D113" s="147" t="s">
        <v>1572</v>
      </c>
      <c r="E113" s="147">
        <v>30</v>
      </c>
      <c r="F113" s="147">
        <v>30</v>
      </c>
      <c r="G113" s="147">
        <v>24</v>
      </c>
      <c r="H113" s="148">
        <v>84</v>
      </c>
    </row>
    <row r="114" spans="1:8" ht="18.75" customHeight="1">
      <c r="A114" s="155" t="s">
        <v>3925</v>
      </c>
      <c r="B114" s="156" t="s">
        <v>2078</v>
      </c>
      <c r="C114" s="156" t="s">
        <v>3231</v>
      </c>
      <c r="D114" s="156" t="s">
        <v>2050</v>
      </c>
      <c r="E114" s="156">
        <v>30</v>
      </c>
      <c r="F114" s="156">
        <v>30</v>
      </c>
      <c r="G114" s="156">
        <v>22</v>
      </c>
      <c r="H114" s="157">
        <v>82</v>
      </c>
    </row>
    <row r="115" spans="1:8" ht="18.75" customHeight="1">
      <c r="A115" s="140" t="s">
        <v>3926</v>
      </c>
      <c r="B115" s="141" t="s">
        <v>1305</v>
      </c>
      <c r="C115" s="141" t="s">
        <v>3225</v>
      </c>
      <c r="D115" s="141" t="s">
        <v>1295</v>
      </c>
      <c r="E115" s="141">
        <v>24</v>
      </c>
      <c r="F115" s="141">
        <v>32</v>
      </c>
      <c r="G115" s="141">
        <v>24</v>
      </c>
      <c r="H115" s="142">
        <v>80</v>
      </c>
    </row>
    <row r="116" spans="1:8" ht="18.75" customHeight="1">
      <c r="A116" s="146" t="s">
        <v>3926</v>
      </c>
      <c r="B116" s="147" t="s">
        <v>1576</v>
      </c>
      <c r="C116" s="147" t="s">
        <v>3544</v>
      </c>
      <c r="D116" s="147" t="s">
        <v>1572</v>
      </c>
      <c r="E116" s="147">
        <v>26</v>
      </c>
      <c r="F116" s="147">
        <v>26</v>
      </c>
      <c r="G116" s="147">
        <v>28</v>
      </c>
      <c r="H116" s="148">
        <v>80</v>
      </c>
    </row>
    <row r="117" spans="1:8" ht="18.75" customHeight="1">
      <c r="A117" s="146" t="s">
        <v>3927</v>
      </c>
      <c r="B117" s="147" t="s">
        <v>370</v>
      </c>
      <c r="C117" s="147" t="s">
        <v>3238</v>
      </c>
      <c r="D117" s="147" t="s">
        <v>315</v>
      </c>
      <c r="E117" s="147">
        <v>30</v>
      </c>
      <c r="F117" s="147">
        <v>34</v>
      </c>
      <c r="G117" s="147">
        <v>14</v>
      </c>
      <c r="H117" s="148">
        <v>78</v>
      </c>
    </row>
    <row r="118" spans="1:8" ht="18.75" customHeight="1">
      <c r="A118" s="146" t="s">
        <v>3927</v>
      </c>
      <c r="B118" s="147" t="s">
        <v>761</v>
      </c>
      <c r="C118" s="147" t="s">
        <v>3230</v>
      </c>
      <c r="D118" s="147" t="s">
        <v>2878</v>
      </c>
      <c r="E118" s="147">
        <v>28</v>
      </c>
      <c r="F118" s="147">
        <v>28</v>
      </c>
      <c r="G118" s="147">
        <v>22</v>
      </c>
      <c r="H118" s="148">
        <v>78</v>
      </c>
    </row>
    <row r="119" spans="1:8" ht="18.75" customHeight="1">
      <c r="A119" s="146" t="s">
        <v>3927</v>
      </c>
      <c r="B119" s="147" t="s">
        <v>1970</v>
      </c>
      <c r="C119" s="147" t="s">
        <v>3388</v>
      </c>
      <c r="D119" s="147" t="s">
        <v>3399</v>
      </c>
      <c r="E119" s="147">
        <v>28</v>
      </c>
      <c r="F119" s="147">
        <v>32</v>
      </c>
      <c r="G119" s="147">
        <v>18</v>
      </c>
      <c r="H119" s="148">
        <v>78</v>
      </c>
    </row>
    <row r="120" spans="1:8" ht="18.75" customHeight="1">
      <c r="A120" s="146" t="s">
        <v>3928</v>
      </c>
      <c r="B120" s="147" t="s">
        <v>3547</v>
      </c>
      <c r="C120" s="147" t="s">
        <v>3238</v>
      </c>
      <c r="D120" s="147" t="s">
        <v>315</v>
      </c>
      <c r="E120" s="147">
        <v>28</v>
      </c>
      <c r="F120" s="147">
        <v>22</v>
      </c>
      <c r="G120" s="147">
        <v>26</v>
      </c>
      <c r="H120" s="148">
        <v>76</v>
      </c>
    </row>
    <row r="121" spans="1:8" ht="18.75" customHeight="1">
      <c r="A121" s="146" t="s">
        <v>3928</v>
      </c>
      <c r="B121" s="147" t="s">
        <v>1308</v>
      </c>
      <c r="C121" s="147" t="s">
        <v>3229</v>
      </c>
      <c r="D121" s="147" t="s">
        <v>1295</v>
      </c>
      <c r="E121" s="147">
        <v>26</v>
      </c>
      <c r="F121" s="147">
        <v>22</v>
      </c>
      <c r="G121" s="147">
        <v>28</v>
      </c>
      <c r="H121" s="148">
        <v>76</v>
      </c>
    </row>
    <row r="122" spans="1:8" ht="18.75" customHeight="1">
      <c r="A122" s="146" t="s">
        <v>3929</v>
      </c>
      <c r="B122" s="147" t="s">
        <v>945</v>
      </c>
      <c r="C122" s="147" t="s">
        <v>3223</v>
      </c>
      <c r="D122" s="147" t="s">
        <v>922</v>
      </c>
      <c r="E122" s="147">
        <v>24</v>
      </c>
      <c r="F122" s="147">
        <v>22</v>
      </c>
      <c r="G122" s="147">
        <v>28</v>
      </c>
      <c r="H122" s="148">
        <v>74</v>
      </c>
    </row>
    <row r="123" spans="1:8" ht="18.75" customHeight="1">
      <c r="A123" s="146" t="s">
        <v>3929</v>
      </c>
      <c r="B123" s="147" t="s">
        <v>3548</v>
      </c>
      <c r="C123" s="147" t="s">
        <v>3223</v>
      </c>
      <c r="D123" s="147" t="s">
        <v>1148</v>
      </c>
      <c r="E123" s="147">
        <v>18</v>
      </c>
      <c r="F123" s="147">
        <v>34</v>
      </c>
      <c r="G123" s="147">
        <v>22</v>
      </c>
      <c r="H123" s="148">
        <v>74</v>
      </c>
    </row>
    <row r="124" spans="1:8" ht="18.75" customHeight="1">
      <c r="A124" s="146" t="s">
        <v>3930</v>
      </c>
      <c r="B124" s="147" t="s">
        <v>205</v>
      </c>
      <c r="C124" s="147" t="s">
        <v>3383</v>
      </c>
      <c r="D124" s="147" t="s">
        <v>2866</v>
      </c>
      <c r="E124" s="147">
        <v>30</v>
      </c>
      <c r="F124" s="147">
        <v>22</v>
      </c>
      <c r="G124" s="147">
        <v>20</v>
      </c>
      <c r="H124" s="148">
        <v>72</v>
      </c>
    </row>
    <row r="125" spans="1:8" ht="18.75" customHeight="1">
      <c r="A125" s="155" t="s">
        <v>3930</v>
      </c>
      <c r="B125" s="156" t="s">
        <v>540</v>
      </c>
      <c r="C125" s="156" t="s">
        <v>3238</v>
      </c>
      <c r="D125" s="156" t="s">
        <v>2873</v>
      </c>
      <c r="E125" s="156">
        <v>26</v>
      </c>
      <c r="F125" s="156">
        <v>26</v>
      </c>
      <c r="G125" s="156">
        <v>20</v>
      </c>
      <c r="H125" s="157">
        <v>72</v>
      </c>
    </row>
    <row r="126" spans="1:8" ht="18.75" customHeight="1">
      <c r="A126" s="140" t="s">
        <v>3931</v>
      </c>
      <c r="B126" s="141" t="s">
        <v>3549</v>
      </c>
      <c r="C126" s="141" t="s">
        <v>3227</v>
      </c>
      <c r="D126" s="141" t="s">
        <v>315</v>
      </c>
      <c r="E126" s="141">
        <v>20</v>
      </c>
      <c r="F126" s="141">
        <v>26</v>
      </c>
      <c r="G126" s="141">
        <v>24</v>
      </c>
      <c r="H126" s="142">
        <v>70</v>
      </c>
    </row>
    <row r="127" spans="1:8" ht="18.75" customHeight="1">
      <c r="A127" s="146" t="s">
        <v>3932</v>
      </c>
      <c r="B127" s="147" t="s">
        <v>3550</v>
      </c>
      <c r="C127" s="147" t="s">
        <v>3249</v>
      </c>
      <c r="D127" s="147" t="s">
        <v>2887</v>
      </c>
      <c r="E127" s="147">
        <v>14</v>
      </c>
      <c r="F127" s="147">
        <v>26</v>
      </c>
      <c r="G127" s="147">
        <v>28</v>
      </c>
      <c r="H127" s="148">
        <v>68</v>
      </c>
    </row>
    <row r="128" spans="1:8" ht="18.75" customHeight="1">
      <c r="A128" s="146" t="s">
        <v>3932</v>
      </c>
      <c r="B128" s="147" t="s">
        <v>1441</v>
      </c>
      <c r="C128" s="147" t="s">
        <v>3294</v>
      </c>
      <c r="D128" s="147" t="s">
        <v>1419</v>
      </c>
      <c r="E128" s="147">
        <v>22</v>
      </c>
      <c r="F128" s="147">
        <v>22</v>
      </c>
      <c r="G128" s="147">
        <v>24</v>
      </c>
      <c r="H128" s="148">
        <v>68</v>
      </c>
    </row>
    <row r="129" spans="1:8" ht="18.75" customHeight="1">
      <c r="A129" s="146" t="s">
        <v>3933</v>
      </c>
      <c r="B129" s="147" t="s">
        <v>3551</v>
      </c>
      <c r="C129" s="147" t="s">
        <v>3238</v>
      </c>
      <c r="D129" s="147" t="s">
        <v>315</v>
      </c>
      <c r="E129" s="147">
        <v>20</v>
      </c>
      <c r="F129" s="147">
        <v>26</v>
      </c>
      <c r="G129" s="147">
        <v>20</v>
      </c>
      <c r="H129" s="148">
        <v>66</v>
      </c>
    </row>
    <row r="130" spans="1:8" ht="18.75" customHeight="1">
      <c r="A130" s="146" t="s">
        <v>3933</v>
      </c>
      <c r="B130" s="147" t="s">
        <v>3552</v>
      </c>
      <c r="C130" s="147" t="s">
        <v>3249</v>
      </c>
      <c r="D130" s="147" t="s">
        <v>1148</v>
      </c>
      <c r="E130" s="147">
        <v>18</v>
      </c>
      <c r="F130" s="147">
        <v>24</v>
      </c>
      <c r="G130" s="147">
        <v>24</v>
      </c>
      <c r="H130" s="148">
        <v>66</v>
      </c>
    </row>
    <row r="131" spans="1:8" ht="18.75" customHeight="1">
      <c r="A131" s="146" t="s">
        <v>3933</v>
      </c>
      <c r="B131" s="147" t="s">
        <v>2054</v>
      </c>
      <c r="C131" s="147" t="s">
        <v>3231</v>
      </c>
      <c r="D131" s="147" t="s">
        <v>2050</v>
      </c>
      <c r="E131" s="147">
        <v>26</v>
      </c>
      <c r="F131" s="147">
        <v>26</v>
      </c>
      <c r="G131" s="147">
        <v>14</v>
      </c>
      <c r="H131" s="148">
        <v>66</v>
      </c>
    </row>
    <row r="132" spans="1:8" ht="18.75" customHeight="1">
      <c r="A132" s="146" t="s">
        <v>3934</v>
      </c>
      <c r="B132" s="147" t="s">
        <v>376</v>
      </c>
      <c r="C132" s="147" t="s">
        <v>3227</v>
      </c>
      <c r="D132" s="147" t="s">
        <v>315</v>
      </c>
      <c r="E132" s="147">
        <v>26</v>
      </c>
      <c r="F132" s="147">
        <v>22</v>
      </c>
      <c r="G132" s="147">
        <v>14</v>
      </c>
      <c r="H132" s="148">
        <v>62</v>
      </c>
    </row>
    <row r="133" spans="1:8" ht="18.75" customHeight="1">
      <c r="A133" s="146" t="s">
        <v>3934</v>
      </c>
      <c r="B133" s="147" t="s">
        <v>543</v>
      </c>
      <c r="C133" s="147" t="s">
        <v>3238</v>
      </c>
      <c r="D133" s="147" t="s">
        <v>2873</v>
      </c>
      <c r="E133" s="147">
        <v>20</v>
      </c>
      <c r="F133" s="147">
        <v>24</v>
      </c>
      <c r="G133" s="147">
        <v>18</v>
      </c>
      <c r="H133" s="148">
        <v>62</v>
      </c>
    </row>
    <row r="134" spans="1:8" ht="18.75" customHeight="1">
      <c r="A134" s="146" t="s">
        <v>3934</v>
      </c>
      <c r="B134" s="147" t="s">
        <v>1592</v>
      </c>
      <c r="C134" s="147" t="s">
        <v>3384</v>
      </c>
      <c r="D134" s="147" t="s">
        <v>1588</v>
      </c>
      <c r="E134" s="147">
        <v>20</v>
      </c>
      <c r="F134" s="147">
        <v>26</v>
      </c>
      <c r="G134" s="147">
        <v>16</v>
      </c>
      <c r="H134" s="148">
        <v>62</v>
      </c>
    </row>
    <row r="135" spans="1:8" ht="18.75" customHeight="1">
      <c r="A135" s="161" t="s">
        <v>3934</v>
      </c>
      <c r="B135" s="162" t="s">
        <v>1936</v>
      </c>
      <c r="C135" s="162" t="s">
        <v>3292</v>
      </c>
      <c r="D135" s="162" t="s">
        <v>1932</v>
      </c>
      <c r="E135" s="162">
        <v>26</v>
      </c>
      <c r="F135" s="162">
        <v>24</v>
      </c>
      <c r="G135" s="162">
        <v>12</v>
      </c>
      <c r="H135" s="163">
        <v>62</v>
      </c>
    </row>
    <row r="136" spans="1:8" ht="18.75" customHeight="1">
      <c r="A136" s="140" t="s">
        <v>3935</v>
      </c>
      <c r="B136" s="141" t="s">
        <v>549</v>
      </c>
      <c r="C136" s="141" t="s">
        <v>3227</v>
      </c>
      <c r="D136" s="141" t="s">
        <v>2873</v>
      </c>
      <c r="E136" s="141">
        <v>24</v>
      </c>
      <c r="F136" s="141">
        <v>18</v>
      </c>
      <c r="G136" s="141">
        <v>18</v>
      </c>
      <c r="H136" s="142">
        <v>60</v>
      </c>
    </row>
    <row r="137" spans="1:8" ht="18.75" customHeight="1">
      <c r="A137" s="146" t="s">
        <v>3935</v>
      </c>
      <c r="B137" s="147" t="s">
        <v>1286</v>
      </c>
      <c r="C137" s="147" t="s">
        <v>3225</v>
      </c>
      <c r="D137" s="147" t="s">
        <v>1267</v>
      </c>
      <c r="E137" s="147">
        <v>20</v>
      </c>
      <c r="F137" s="147">
        <v>20</v>
      </c>
      <c r="G137" s="147">
        <v>20</v>
      </c>
      <c r="H137" s="148">
        <v>60</v>
      </c>
    </row>
    <row r="138" spans="1:8" ht="18.75" customHeight="1">
      <c r="A138" s="146" t="s">
        <v>3936</v>
      </c>
      <c r="B138" s="147" t="s">
        <v>832</v>
      </c>
      <c r="C138" s="147" t="s">
        <v>3249</v>
      </c>
      <c r="D138" s="147" t="s">
        <v>828</v>
      </c>
      <c r="E138" s="147">
        <v>12</v>
      </c>
      <c r="F138" s="147">
        <v>24</v>
      </c>
      <c r="G138" s="147">
        <v>22</v>
      </c>
      <c r="H138" s="148">
        <v>58</v>
      </c>
    </row>
    <row r="139" spans="1:8" ht="18.75" customHeight="1">
      <c r="A139" s="146" t="s">
        <v>3936</v>
      </c>
      <c r="B139" s="147" t="s">
        <v>3386</v>
      </c>
      <c r="C139" s="147" t="s">
        <v>3249</v>
      </c>
      <c r="D139" s="147" t="s">
        <v>961</v>
      </c>
      <c r="E139" s="147">
        <v>8</v>
      </c>
      <c r="F139" s="147">
        <v>28</v>
      </c>
      <c r="G139" s="147">
        <v>22</v>
      </c>
      <c r="H139" s="148">
        <v>58</v>
      </c>
    </row>
    <row r="140" spans="1:8" ht="18.75" customHeight="1">
      <c r="A140" s="146" t="s">
        <v>3936</v>
      </c>
      <c r="B140" s="147" t="s">
        <v>968</v>
      </c>
      <c r="C140" s="147" t="s">
        <v>3223</v>
      </c>
      <c r="D140" s="147" t="s">
        <v>961</v>
      </c>
      <c r="E140" s="147">
        <v>22</v>
      </c>
      <c r="F140" s="147">
        <v>20</v>
      </c>
      <c r="G140" s="147">
        <v>16</v>
      </c>
      <c r="H140" s="148">
        <v>58</v>
      </c>
    </row>
    <row r="141" spans="1:8" ht="18.75" customHeight="1">
      <c r="A141" s="146" t="s">
        <v>3937</v>
      </c>
      <c r="B141" s="147" t="s">
        <v>103</v>
      </c>
      <c r="C141" s="147" t="s">
        <v>3553</v>
      </c>
      <c r="D141" s="147" t="s">
        <v>102</v>
      </c>
      <c r="E141" s="147">
        <v>18</v>
      </c>
      <c r="F141" s="147">
        <v>22</v>
      </c>
      <c r="G141" s="147">
        <v>16</v>
      </c>
      <c r="H141" s="148">
        <v>56</v>
      </c>
    </row>
    <row r="142" spans="1:8" ht="18.75" customHeight="1">
      <c r="A142" s="146" t="s">
        <v>3938</v>
      </c>
      <c r="B142" s="147" t="s">
        <v>1289</v>
      </c>
      <c r="C142" s="147" t="s">
        <v>3225</v>
      </c>
      <c r="D142" s="147" t="s">
        <v>1267</v>
      </c>
      <c r="E142" s="147">
        <v>8</v>
      </c>
      <c r="F142" s="147">
        <v>24</v>
      </c>
      <c r="G142" s="147">
        <v>22</v>
      </c>
      <c r="H142" s="148">
        <v>54</v>
      </c>
    </row>
    <row r="143" spans="1:8" ht="18.75" customHeight="1">
      <c r="A143" s="146" t="s">
        <v>3938</v>
      </c>
      <c r="B143" s="147" t="s">
        <v>1532</v>
      </c>
      <c r="C143" s="147" t="s">
        <v>3384</v>
      </c>
      <c r="D143" s="147" t="s">
        <v>1515</v>
      </c>
      <c r="E143" s="147">
        <v>20</v>
      </c>
      <c r="F143" s="147">
        <v>22</v>
      </c>
      <c r="G143" s="147">
        <v>12</v>
      </c>
      <c r="H143" s="148">
        <v>54</v>
      </c>
    </row>
    <row r="144" spans="1:8" ht="18.75" customHeight="1">
      <c r="A144" s="155" t="s">
        <v>3938</v>
      </c>
      <c r="B144" s="156" t="s">
        <v>2066</v>
      </c>
      <c r="C144" s="156" t="s">
        <v>3231</v>
      </c>
      <c r="D144" s="156" t="s">
        <v>2050</v>
      </c>
      <c r="E144" s="156">
        <v>22</v>
      </c>
      <c r="F144" s="156">
        <v>18</v>
      </c>
      <c r="G144" s="156">
        <v>14</v>
      </c>
      <c r="H144" s="157">
        <v>54</v>
      </c>
    </row>
    <row r="145" spans="1:8" ht="18.75" customHeight="1">
      <c r="A145" s="140" t="s">
        <v>3939</v>
      </c>
      <c r="B145" s="141" t="s">
        <v>3554</v>
      </c>
      <c r="C145" s="141" t="s">
        <v>3555</v>
      </c>
      <c r="D145" s="141" t="s">
        <v>3483</v>
      </c>
      <c r="E145" s="141">
        <v>18</v>
      </c>
      <c r="F145" s="141">
        <v>22</v>
      </c>
      <c r="G145" s="141">
        <v>12</v>
      </c>
      <c r="H145" s="142">
        <v>52</v>
      </c>
    </row>
    <row r="146" spans="1:8" ht="18.75" customHeight="1">
      <c r="A146" s="146" t="s">
        <v>3939</v>
      </c>
      <c r="B146" s="147" t="s">
        <v>552</v>
      </c>
      <c r="C146" s="147" t="s">
        <v>3238</v>
      </c>
      <c r="D146" s="147" t="s">
        <v>2873</v>
      </c>
      <c r="E146" s="147">
        <v>22</v>
      </c>
      <c r="F146" s="147">
        <v>16</v>
      </c>
      <c r="G146" s="147">
        <v>14</v>
      </c>
      <c r="H146" s="148">
        <v>52</v>
      </c>
    </row>
    <row r="147" spans="1:8" ht="18.75" customHeight="1">
      <c r="A147" s="146" t="s">
        <v>3939</v>
      </c>
      <c r="B147" s="147" t="s">
        <v>3556</v>
      </c>
      <c r="C147" s="147" t="s">
        <v>3249</v>
      </c>
      <c r="D147" s="147" t="s">
        <v>1148</v>
      </c>
      <c r="E147" s="147">
        <v>12</v>
      </c>
      <c r="F147" s="147">
        <v>24</v>
      </c>
      <c r="G147" s="147">
        <v>16</v>
      </c>
      <c r="H147" s="148">
        <v>52</v>
      </c>
    </row>
    <row r="148" spans="1:8" ht="18.75" customHeight="1">
      <c r="A148" s="146" t="s">
        <v>3940</v>
      </c>
      <c r="B148" s="147" t="s">
        <v>1973</v>
      </c>
      <c r="C148" s="147" t="s">
        <v>3388</v>
      </c>
      <c r="D148" s="147" t="s">
        <v>3399</v>
      </c>
      <c r="E148" s="147">
        <v>16</v>
      </c>
      <c r="F148" s="147">
        <v>20</v>
      </c>
      <c r="G148" s="147">
        <v>14</v>
      </c>
      <c r="H148" s="148">
        <v>50</v>
      </c>
    </row>
    <row r="149" spans="1:8" ht="18.75" customHeight="1">
      <c r="A149" s="146" t="s">
        <v>3940</v>
      </c>
      <c r="B149" s="147" t="s">
        <v>1996</v>
      </c>
      <c r="C149" s="147" t="s">
        <v>3557</v>
      </c>
      <c r="D149" s="147" t="s">
        <v>1989</v>
      </c>
      <c r="E149" s="147">
        <v>24</v>
      </c>
      <c r="F149" s="147">
        <v>16</v>
      </c>
      <c r="G149" s="147">
        <v>10</v>
      </c>
      <c r="H149" s="148">
        <v>50</v>
      </c>
    </row>
    <row r="150" spans="1:8" ht="18.75" customHeight="1">
      <c r="A150" s="146" t="s">
        <v>3941</v>
      </c>
      <c r="B150" s="147" t="s">
        <v>996</v>
      </c>
      <c r="C150" s="147" t="s">
        <v>3249</v>
      </c>
      <c r="D150" s="147" t="s">
        <v>961</v>
      </c>
      <c r="E150" s="147">
        <v>22</v>
      </c>
      <c r="F150" s="147">
        <v>4</v>
      </c>
      <c r="G150" s="147">
        <v>20</v>
      </c>
      <c r="H150" s="148">
        <v>46</v>
      </c>
    </row>
    <row r="151" spans="1:8" ht="18.75" customHeight="1">
      <c r="A151" s="146" t="s">
        <v>3942</v>
      </c>
      <c r="B151" s="147" t="s">
        <v>2000</v>
      </c>
      <c r="C151" s="147" t="s">
        <v>3559</v>
      </c>
      <c r="D151" s="147" t="s">
        <v>3558</v>
      </c>
      <c r="E151" s="147">
        <v>18</v>
      </c>
      <c r="F151" s="147">
        <v>12</v>
      </c>
      <c r="G151" s="147">
        <v>14</v>
      </c>
      <c r="H151" s="148">
        <v>44</v>
      </c>
    </row>
    <row r="152" spans="1:8" ht="18.75" customHeight="1">
      <c r="A152" s="146" t="s">
        <v>3943</v>
      </c>
      <c r="B152" s="147" t="s">
        <v>3385</v>
      </c>
      <c r="C152" s="147" t="s">
        <v>3225</v>
      </c>
      <c r="D152" s="147" t="s">
        <v>1354</v>
      </c>
      <c r="E152" s="147">
        <v>18</v>
      </c>
      <c r="F152" s="147">
        <v>16</v>
      </c>
      <c r="G152" s="147">
        <v>8</v>
      </c>
      <c r="H152" s="148">
        <v>42</v>
      </c>
    </row>
    <row r="153" spans="1:8" ht="18.75" customHeight="1">
      <c r="A153" s="146" t="s">
        <v>3944</v>
      </c>
      <c r="B153" s="147" t="s">
        <v>3560</v>
      </c>
      <c r="C153" s="147" t="s">
        <v>3229</v>
      </c>
      <c r="D153" s="147" t="s">
        <v>1354</v>
      </c>
      <c r="E153" s="147">
        <v>12</v>
      </c>
      <c r="F153" s="147">
        <v>12</v>
      </c>
      <c r="G153" s="147">
        <v>16</v>
      </c>
      <c r="H153" s="148">
        <v>40</v>
      </c>
    </row>
    <row r="154" spans="1:8" ht="18.75" customHeight="1">
      <c r="A154" s="155" t="s">
        <v>3945</v>
      </c>
      <c r="B154" s="156" t="s">
        <v>546</v>
      </c>
      <c r="C154" s="156" t="s">
        <v>3227</v>
      </c>
      <c r="D154" s="156" t="s">
        <v>2873</v>
      </c>
      <c r="E154" s="156">
        <v>16</v>
      </c>
      <c r="F154" s="156">
        <v>10</v>
      </c>
      <c r="G154" s="156">
        <v>12</v>
      </c>
      <c r="H154" s="157">
        <v>38</v>
      </c>
    </row>
    <row r="155" spans="1:8" ht="18.75" customHeight="1">
      <c r="A155" s="140" t="s">
        <v>3946</v>
      </c>
      <c r="B155" s="141" t="s">
        <v>999</v>
      </c>
      <c r="C155" s="141" t="s">
        <v>3249</v>
      </c>
      <c r="D155" s="141" t="s">
        <v>961</v>
      </c>
      <c r="E155" s="141">
        <v>14</v>
      </c>
      <c r="F155" s="141">
        <v>6</v>
      </c>
      <c r="G155" s="141">
        <v>12</v>
      </c>
      <c r="H155" s="142">
        <v>32</v>
      </c>
    </row>
    <row r="156" spans="1:8" ht="18.75" customHeight="1">
      <c r="A156" s="146" t="s">
        <v>3947</v>
      </c>
      <c r="B156" s="147" t="s">
        <v>3561</v>
      </c>
      <c r="C156" s="147" t="s">
        <v>3249</v>
      </c>
      <c r="D156" s="147" t="s">
        <v>961</v>
      </c>
      <c r="E156" s="147">
        <v>26</v>
      </c>
      <c r="F156" s="147">
        <v>2</v>
      </c>
      <c r="G156" s="147">
        <v>2</v>
      </c>
      <c r="H156" s="148">
        <v>30</v>
      </c>
    </row>
    <row r="157" spans="1:8" ht="18.75" customHeight="1">
      <c r="A157" s="146" t="s">
        <v>3948</v>
      </c>
      <c r="B157" s="147" t="s">
        <v>3562</v>
      </c>
      <c r="C157" s="147" t="s">
        <v>3249</v>
      </c>
      <c r="D157" s="147" t="s">
        <v>961</v>
      </c>
      <c r="E157" s="147">
        <v>6</v>
      </c>
      <c r="F157" s="147">
        <v>0</v>
      </c>
      <c r="G157" s="147">
        <v>8</v>
      </c>
      <c r="H157" s="148">
        <v>14</v>
      </c>
    </row>
    <row r="158" spans="1:8" ht="18.75" customHeight="1">
      <c r="A158" s="146" t="s">
        <v>3949</v>
      </c>
      <c r="B158" s="147" t="s">
        <v>591</v>
      </c>
      <c r="C158" s="147" t="s">
        <v>3237</v>
      </c>
      <c r="D158" s="147" t="s">
        <v>578</v>
      </c>
      <c r="E158" s="147">
        <v>0</v>
      </c>
      <c r="F158" s="147">
        <v>0</v>
      </c>
      <c r="G158" s="147">
        <v>0</v>
      </c>
      <c r="H158" s="148">
        <v>0</v>
      </c>
    </row>
    <row r="159" spans="1:8" ht="18.75" customHeight="1">
      <c r="A159" s="146" t="s">
        <v>3949</v>
      </c>
      <c r="B159" s="147" t="s">
        <v>962</v>
      </c>
      <c r="C159" s="147" t="s">
        <v>3249</v>
      </c>
      <c r="D159" s="147" t="s">
        <v>961</v>
      </c>
      <c r="E159" s="147">
        <v>0</v>
      </c>
      <c r="F159" s="147">
        <v>0</v>
      </c>
      <c r="G159" s="147">
        <v>0</v>
      </c>
      <c r="H159" s="148">
        <v>0</v>
      </c>
    </row>
    <row r="160" spans="1:8" ht="18.75" customHeight="1">
      <c r="A160" s="146" t="s">
        <v>3949</v>
      </c>
      <c r="B160" s="147" t="s">
        <v>993</v>
      </c>
      <c r="C160" s="147" t="s">
        <v>3249</v>
      </c>
      <c r="D160" s="147" t="s">
        <v>961</v>
      </c>
      <c r="E160" s="147">
        <v>0</v>
      </c>
      <c r="F160" s="147">
        <v>0</v>
      </c>
      <c r="G160" s="147">
        <v>0</v>
      </c>
      <c r="H160" s="148">
        <v>0</v>
      </c>
    </row>
    <row r="161" spans="1:8" ht="18.75" customHeight="1">
      <c r="A161" s="146" t="s">
        <v>3949</v>
      </c>
      <c r="B161" s="147" t="s">
        <v>1152</v>
      </c>
      <c r="C161" s="147" t="s">
        <v>3223</v>
      </c>
      <c r="D161" s="147" t="s">
        <v>1148</v>
      </c>
      <c r="E161" s="147">
        <v>0</v>
      </c>
      <c r="F161" s="147">
        <v>0</v>
      </c>
      <c r="G161" s="147">
        <v>0</v>
      </c>
      <c r="H161" s="148">
        <v>0</v>
      </c>
    </row>
    <row r="162" spans="1:8" ht="18.75" customHeight="1">
      <c r="A162" s="155" t="s">
        <v>3949</v>
      </c>
      <c r="B162" s="156" t="s">
        <v>1522</v>
      </c>
      <c r="C162" s="156" t="s">
        <v>3544</v>
      </c>
      <c r="D162" s="156" t="s">
        <v>1515</v>
      </c>
      <c r="E162" s="156">
        <v>0</v>
      </c>
      <c r="F162" s="156">
        <v>0</v>
      </c>
      <c r="G162" s="156">
        <v>0</v>
      </c>
      <c r="H162" s="157">
        <v>0</v>
      </c>
    </row>
  </sheetData>
  <phoneticPr fontId="1"/>
  <pageMargins left="0.7" right="0.7" top="0.75" bottom="0.75" header="0.3" footer="0.3"/>
  <pageSetup paperSize="1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00FF00"/>
  </sheetPr>
  <dimension ref="A1:S198"/>
  <sheetViews>
    <sheetView workbookViewId="0">
      <selection activeCell="E1" sqref="E1:F1"/>
    </sheetView>
  </sheetViews>
  <sheetFormatPr defaultColWidth="9" defaultRowHeight="18.75" customHeight="1"/>
  <cols>
    <col min="1" max="1" width="8.69921875" style="128" customWidth="1"/>
    <col min="2" max="2" width="13.69921875" style="128" customWidth="1"/>
    <col min="3" max="3" width="16.19921875" style="128" customWidth="1"/>
    <col min="4" max="4" width="31.19921875" style="128" customWidth="1"/>
    <col min="5" max="8" width="7.5" style="128" customWidth="1"/>
    <col min="9" max="9" width="5.19921875" style="128" customWidth="1"/>
    <col min="10" max="10" width="8.69921875" style="128" customWidth="1"/>
    <col min="11" max="11" width="10" style="128" customWidth="1"/>
    <col min="12" max="12" width="31.19921875" style="128" customWidth="1"/>
    <col min="13" max="13" width="7.5" style="128" customWidth="1"/>
    <col min="14" max="14" width="20" style="128" customWidth="1"/>
    <col min="15" max="15" width="5" style="129" customWidth="1"/>
    <col min="16" max="16" width="20" style="128" customWidth="1"/>
    <col min="17" max="17" width="5" style="129" customWidth="1"/>
    <col min="18" max="18" width="20" style="128" customWidth="1"/>
    <col min="19" max="19" width="5" style="129" customWidth="1"/>
    <col min="20" max="16384" width="9" style="128"/>
  </cols>
  <sheetData>
    <row r="1" spans="1:19" s="114" customFormat="1" ht="28.2">
      <c r="A1" s="168" t="s">
        <v>4041</v>
      </c>
      <c r="O1" s="115"/>
      <c r="Q1" s="115"/>
      <c r="S1" s="115"/>
    </row>
    <row r="2" spans="1:19" s="114" customFormat="1" ht="28.2">
      <c r="A2" s="168" t="s">
        <v>4043</v>
      </c>
      <c r="J2" s="168" t="s">
        <v>4044</v>
      </c>
      <c r="O2" s="115"/>
      <c r="Q2" s="115"/>
      <c r="S2" s="115"/>
    </row>
    <row r="3" spans="1:19" s="114" customFormat="1" ht="28.2">
      <c r="A3" s="168"/>
      <c r="O3" s="115"/>
      <c r="Q3" s="115"/>
      <c r="S3" s="115"/>
    </row>
    <row r="4" spans="1:19" ht="13.2">
      <c r="A4" s="128" t="s">
        <v>2293</v>
      </c>
      <c r="B4" s="128" t="s">
        <v>1</v>
      </c>
      <c r="C4" s="128" t="s">
        <v>2961</v>
      </c>
      <c r="D4" s="128" t="s">
        <v>2962</v>
      </c>
      <c r="E4" s="128" t="s">
        <v>2291</v>
      </c>
      <c r="F4" s="128" t="s">
        <v>2292</v>
      </c>
      <c r="G4" s="128" t="s">
        <v>2288</v>
      </c>
      <c r="H4" s="128" t="s">
        <v>2289</v>
      </c>
      <c r="J4" s="128" t="s">
        <v>3861</v>
      </c>
      <c r="K4" s="128" t="s">
        <v>3863</v>
      </c>
      <c r="L4" s="128" t="s">
        <v>3862</v>
      </c>
      <c r="M4" s="128" t="s">
        <v>3864</v>
      </c>
    </row>
    <row r="5" spans="1:19" ht="18.75" customHeight="1">
      <c r="A5" s="140" t="s">
        <v>3113</v>
      </c>
      <c r="B5" s="141" t="s">
        <v>3252</v>
      </c>
      <c r="C5" s="141" t="s">
        <v>3253</v>
      </c>
      <c r="D5" s="141" t="s">
        <v>2879</v>
      </c>
      <c r="E5" s="141">
        <v>98</v>
      </c>
      <c r="F5" s="141">
        <v>100</v>
      </c>
      <c r="G5" s="141">
        <v>92</v>
      </c>
      <c r="H5" s="142">
        <v>290</v>
      </c>
      <c r="J5" s="143" t="s">
        <v>3113</v>
      </c>
      <c r="K5" s="144" t="s">
        <v>3391</v>
      </c>
      <c r="L5" s="144" t="s">
        <v>2879</v>
      </c>
      <c r="M5" s="145">
        <v>790</v>
      </c>
      <c r="N5" s="128" t="s">
        <v>3717</v>
      </c>
      <c r="O5" s="129">
        <v>290</v>
      </c>
      <c r="P5" s="128" t="s">
        <v>3718</v>
      </c>
      <c r="Q5" s="129">
        <v>260</v>
      </c>
      <c r="R5" s="128" t="s">
        <v>3719</v>
      </c>
      <c r="S5" s="129">
        <v>240</v>
      </c>
    </row>
    <row r="6" spans="1:19" ht="18.75" customHeight="1">
      <c r="A6" s="146" t="s">
        <v>3117</v>
      </c>
      <c r="B6" s="147" t="s">
        <v>1832</v>
      </c>
      <c r="C6" s="147" t="s">
        <v>3484</v>
      </c>
      <c r="D6" s="147" t="s">
        <v>1831</v>
      </c>
      <c r="E6" s="147">
        <v>100</v>
      </c>
      <c r="F6" s="147">
        <v>96</v>
      </c>
      <c r="G6" s="147">
        <v>82</v>
      </c>
      <c r="H6" s="148">
        <v>278</v>
      </c>
      <c r="J6" s="149" t="s">
        <v>3117</v>
      </c>
      <c r="K6" s="150" t="s">
        <v>3392</v>
      </c>
      <c r="L6" s="150" t="s">
        <v>315</v>
      </c>
      <c r="M6" s="151">
        <v>700</v>
      </c>
      <c r="N6" s="128" t="s">
        <v>3720</v>
      </c>
      <c r="O6" s="129">
        <v>266</v>
      </c>
      <c r="P6" s="128" t="s">
        <v>3721</v>
      </c>
      <c r="Q6" s="129">
        <v>232</v>
      </c>
      <c r="R6" s="128" t="s">
        <v>3722</v>
      </c>
      <c r="S6" s="129">
        <v>202</v>
      </c>
    </row>
    <row r="7" spans="1:19" ht="18.75" customHeight="1">
      <c r="A7" s="146" t="s">
        <v>3119</v>
      </c>
      <c r="B7" s="147" t="s">
        <v>3272</v>
      </c>
      <c r="C7" s="147" t="s">
        <v>3264</v>
      </c>
      <c r="D7" s="147" t="s">
        <v>315</v>
      </c>
      <c r="E7" s="147">
        <v>90</v>
      </c>
      <c r="F7" s="147">
        <v>100</v>
      </c>
      <c r="G7" s="147">
        <v>76</v>
      </c>
      <c r="H7" s="148">
        <v>266</v>
      </c>
      <c r="J7" s="149" t="s">
        <v>3119</v>
      </c>
      <c r="K7" s="150" t="s">
        <v>3485</v>
      </c>
      <c r="L7" s="150" t="s">
        <v>2920</v>
      </c>
      <c r="M7" s="151">
        <v>676</v>
      </c>
      <c r="N7" s="128" t="s">
        <v>3723</v>
      </c>
      <c r="O7" s="129">
        <v>230</v>
      </c>
      <c r="P7" s="128" t="s">
        <v>3724</v>
      </c>
      <c r="Q7" s="129">
        <v>224</v>
      </c>
      <c r="R7" s="128" t="s">
        <v>3725</v>
      </c>
      <c r="S7" s="129">
        <v>222</v>
      </c>
    </row>
    <row r="8" spans="1:19" ht="18.75" customHeight="1">
      <c r="A8" s="146" t="s">
        <v>3162</v>
      </c>
      <c r="B8" s="147" t="s">
        <v>564</v>
      </c>
      <c r="C8" s="147" t="s">
        <v>3264</v>
      </c>
      <c r="D8" s="147" t="s">
        <v>560</v>
      </c>
      <c r="E8" s="147">
        <v>88</v>
      </c>
      <c r="F8" s="147">
        <v>98</v>
      </c>
      <c r="G8" s="147">
        <v>74</v>
      </c>
      <c r="H8" s="148">
        <v>260</v>
      </c>
      <c r="J8" s="149" t="s">
        <v>3162</v>
      </c>
      <c r="K8" s="150" t="s">
        <v>3391</v>
      </c>
      <c r="L8" s="150" t="s">
        <v>578</v>
      </c>
      <c r="M8" s="151">
        <v>618</v>
      </c>
      <c r="N8" s="128" t="s">
        <v>3726</v>
      </c>
      <c r="O8" s="129">
        <v>258</v>
      </c>
      <c r="P8" s="128" t="s">
        <v>3727</v>
      </c>
      <c r="Q8" s="129">
        <v>182</v>
      </c>
      <c r="R8" s="128" t="s">
        <v>3728</v>
      </c>
      <c r="S8" s="129">
        <v>178</v>
      </c>
    </row>
    <row r="9" spans="1:19" ht="18.75" customHeight="1">
      <c r="A9" s="146" t="s">
        <v>3162</v>
      </c>
      <c r="B9" s="147" t="s">
        <v>3256</v>
      </c>
      <c r="C9" s="147" t="s">
        <v>3257</v>
      </c>
      <c r="D9" s="147" t="s">
        <v>2879</v>
      </c>
      <c r="E9" s="147">
        <v>86</v>
      </c>
      <c r="F9" s="147">
        <v>98</v>
      </c>
      <c r="G9" s="147">
        <v>76</v>
      </c>
      <c r="H9" s="148">
        <v>260</v>
      </c>
      <c r="J9" s="149" t="s">
        <v>3122</v>
      </c>
      <c r="K9" s="150" t="s">
        <v>3485</v>
      </c>
      <c r="L9" s="150" t="s">
        <v>1700</v>
      </c>
      <c r="M9" s="151">
        <v>560</v>
      </c>
      <c r="N9" s="128" t="s">
        <v>3729</v>
      </c>
      <c r="O9" s="129">
        <v>208</v>
      </c>
      <c r="P9" s="128" t="s">
        <v>3730</v>
      </c>
      <c r="Q9" s="129">
        <v>184</v>
      </c>
      <c r="R9" s="128" t="s">
        <v>3731</v>
      </c>
      <c r="S9" s="129">
        <v>168</v>
      </c>
    </row>
    <row r="10" spans="1:19" ht="18.75" customHeight="1">
      <c r="A10" s="146" t="s">
        <v>3198</v>
      </c>
      <c r="B10" s="147" t="s">
        <v>627</v>
      </c>
      <c r="C10" s="147" t="s">
        <v>3253</v>
      </c>
      <c r="D10" s="147" t="s">
        <v>578</v>
      </c>
      <c r="E10" s="147">
        <v>86</v>
      </c>
      <c r="F10" s="147">
        <v>96</v>
      </c>
      <c r="G10" s="147">
        <v>76</v>
      </c>
      <c r="H10" s="148">
        <v>258</v>
      </c>
      <c r="J10" s="149" t="s">
        <v>3198</v>
      </c>
      <c r="K10" s="150" t="s">
        <v>3393</v>
      </c>
      <c r="L10" s="150" t="s">
        <v>1148</v>
      </c>
      <c r="M10" s="151">
        <v>538</v>
      </c>
      <c r="N10" s="128" t="s">
        <v>3732</v>
      </c>
      <c r="O10" s="129">
        <v>192</v>
      </c>
      <c r="P10" s="128" t="s">
        <v>3733</v>
      </c>
      <c r="Q10" s="129">
        <v>176</v>
      </c>
      <c r="R10" s="128" t="s">
        <v>3734</v>
      </c>
      <c r="S10" s="129">
        <v>170</v>
      </c>
    </row>
    <row r="11" spans="1:19" ht="18.75" customHeight="1">
      <c r="A11" s="146" t="s">
        <v>3126</v>
      </c>
      <c r="B11" s="147" t="s">
        <v>3259</v>
      </c>
      <c r="C11" s="147" t="s">
        <v>3260</v>
      </c>
      <c r="D11" s="147" t="s">
        <v>2863</v>
      </c>
      <c r="E11" s="147">
        <v>78</v>
      </c>
      <c r="F11" s="147">
        <v>96</v>
      </c>
      <c r="G11" s="147">
        <v>70</v>
      </c>
      <c r="H11" s="148">
        <v>244</v>
      </c>
      <c r="J11" s="149" t="s">
        <v>3126</v>
      </c>
      <c r="K11" s="150" t="s">
        <v>3397</v>
      </c>
      <c r="L11" s="150" t="s">
        <v>2050</v>
      </c>
      <c r="M11" s="151">
        <v>528</v>
      </c>
      <c r="N11" s="128" t="s">
        <v>3735</v>
      </c>
      <c r="O11" s="129">
        <v>244</v>
      </c>
      <c r="P11" s="128" t="s">
        <v>3736</v>
      </c>
      <c r="Q11" s="129">
        <v>160</v>
      </c>
      <c r="R11" s="128" t="s">
        <v>3737</v>
      </c>
      <c r="S11" s="129">
        <v>124</v>
      </c>
    </row>
    <row r="12" spans="1:19" ht="18.75" customHeight="1">
      <c r="A12" s="146" t="s">
        <v>3126</v>
      </c>
      <c r="B12" s="147" t="s">
        <v>2060</v>
      </c>
      <c r="C12" s="147" t="s">
        <v>3270</v>
      </c>
      <c r="D12" s="147" t="s">
        <v>2050</v>
      </c>
      <c r="E12" s="147">
        <v>76</v>
      </c>
      <c r="F12" s="147">
        <v>94</v>
      </c>
      <c r="G12" s="147">
        <v>74</v>
      </c>
      <c r="H12" s="148">
        <v>244</v>
      </c>
      <c r="J12" s="149" t="s">
        <v>3298</v>
      </c>
      <c r="K12" s="150" t="s">
        <v>3410</v>
      </c>
      <c r="L12" s="150" t="s">
        <v>1572</v>
      </c>
      <c r="M12" s="151">
        <v>512</v>
      </c>
      <c r="N12" s="128" t="s">
        <v>3738</v>
      </c>
      <c r="O12" s="129">
        <v>212</v>
      </c>
      <c r="P12" s="128" t="s">
        <v>3739</v>
      </c>
      <c r="Q12" s="129">
        <v>174</v>
      </c>
      <c r="R12" s="128" t="s">
        <v>3740</v>
      </c>
      <c r="S12" s="129">
        <v>126</v>
      </c>
    </row>
    <row r="13" spans="1:19" ht="18.75" customHeight="1">
      <c r="A13" s="146" t="s">
        <v>3313</v>
      </c>
      <c r="B13" s="147" t="s">
        <v>3261</v>
      </c>
      <c r="C13" s="147" t="s">
        <v>3257</v>
      </c>
      <c r="D13" s="147" t="s">
        <v>2879</v>
      </c>
      <c r="E13" s="147">
        <v>76</v>
      </c>
      <c r="F13" s="147">
        <v>100</v>
      </c>
      <c r="G13" s="147">
        <v>64</v>
      </c>
      <c r="H13" s="148">
        <v>240</v>
      </c>
      <c r="J13" s="149" t="s">
        <v>3313</v>
      </c>
      <c r="K13" s="150" t="s">
        <v>3392</v>
      </c>
      <c r="L13" s="150" t="s">
        <v>2871</v>
      </c>
      <c r="M13" s="151">
        <v>500</v>
      </c>
      <c r="N13" s="128" t="s">
        <v>3741</v>
      </c>
      <c r="O13" s="129">
        <v>200</v>
      </c>
      <c r="P13" s="128" t="s">
        <v>3742</v>
      </c>
      <c r="Q13" s="129">
        <v>180</v>
      </c>
      <c r="R13" s="128" t="s">
        <v>3743</v>
      </c>
      <c r="S13" s="129">
        <v>120</v>
      </c>
    </row>
    <row r="14" spans="1:19" ht="18.75" customHeight="1">
      <c r="A14" s="155" t="s">
        <v>3169</v>
      </c>
      <c r="B14" s="156" t="s">
        <v>382</v>
      </c>
      <c r="C14" s="156" t="s">
        <v>3254</v>
      </c>
      <c r="D14" s="156" t="s">
        <v>315</v>
      </c>
      <c r="E14" s="156">
        <v>66</v>
      </c>
      <c r="F14" s="156">
        <v>96</v>
      </c>
      <c r="G14" s="156">
        <v>70</v>
      </c>
      <c r="H14" s="157">
        <v>232</v>
      </c>
      <c r="J14" s="158" t="s">
        <v>3169</v>
      </c>
      <c r="K14" s="159" t="s">
        <v>3396</v>
      </c>
      <c r="L14" s="159" t="s">
        <v>42</v>
      </c>
      <c r="M14" s="160">
        <v>484</v>
      </c>
      <c r="N14" s="128" t="s">
        <v>3744</v>
      </c>
      <c r="O14" s="129">
        <v>206</v>
      </c>
      <c r="P14" s="128" t="s">
        <v>3745</v>
      </c>
      <c r="Q14" s="129">
        <v>154</v>
      </c>
      <c r="R14" s="128" t="s">
        <v>3746</v>
      </c>
      <c r="S14" s="129">
        <v>124</v>
      </c>
    </row>
    <row r="15" spans="1:19" ht="18.75" customHeight="1">
      <c r="A15" s="140" t="s">
        <v>3131</v>
      </c>
      <c r="B15" s="141" t="s">
        <v>1751</v>
      </c>
      <c r="C15" s="141" t="s">
        <v>3273</v>
      </c>
      <c r="D15" s="141" t="s">
        <v>2920</v>
      </c>
      <c r="E15" s="141">
        <v>76</v>
      </c>
      <c r="F15" s="141">
        <v>88</v>
      </c>
      <c r="G15" s="141">
        <v>66</v>
      </c>
      <c r="H15" s="142">
        <v>230</v>
      </c>
      <c r="J15" s="143" t="s">
        <v>3563</v>
      </c>
      <c r="K15" s="144" t="s">
        <v>3393</v>
      </c>
      <c r="L15" s="144" t="s">
        <v>838</v>
      </c>
      <c r="M15" s="145">
        <v>474</v>
      </c>
      <c r="N15" s="128" t="s">
        <v>3747</v>
      </c>
      <c r="O15" s="129">
        <v>174</v>
      </c>
      <c r="P15" s="128" t="s">
        <v>3748</v>
      </c>
      <c r="Q15" s="129">
        <v>162</v>
      </c>
      <c r="R15" s="128" t="s">
        <v>3749</v>
      </c>
      <c r="S15" s="129">
        <v>138</v>
      </c>
    </row>
    <row r="16" spans="1:19" ht="18.75" customHeight="1">
      <c r="A16" s="146" t="s">
        <v>3174</v>
      </c>
      <c r="B16" s="147" t="s">
        <v>1807</v>
      </c>
      <c r="C16" s="147" t="s">
        <v>3258</v>
      </c>
      <c r="D16" s="147" t="s">
        <v>1803</v>
      </c>
      <c r="E16" s="147">
        <v>72</v>
      </c>
      <c r="F16" s="147">
        <v>92</v>
      </c>
      <c r="G16" s="147">
        <v>62</v>
      </c>
      <c r="H16" s="148">
        <v>226</v>
      </c>
      <c r="J16" s="149" t="s">
        <v>3563</v>
      </c>
      <c r="K16" s="150" t="s">
        <v>3486</v>
      </c>
      <c r="L16" s="150" t="s">
        <v>1906</v>
      </c>
      <c r="M16" s="151">
        <v>458</v>
      </c>
      <c r="N16" s="128" t="s">
        <v>3750</v>
      </c>
      <c r="O16" s="129">
        <v>184</v>
      </c>
      <c r="P16" s="128" t="s">
        <v>3751</v>
      </c>
      <c r="Q16" s="129">
        <v>156</v>
      </c>
      <c r="R16" s="128" t="s">
        <v>3752</v>
      </c>
      <c r="S16" s="129">
        <v>118</v>
      </c>
    </row>
    <row r="17" spans="1:19" ht="18.75" customHeight="1">
      <c r="A17" s="146" t="s">
        <v>3232</v>
      </c>
      <c r="B17" s="147" t="s">
        <v>1757</v>
      </c>
      <c r="C17" s="147" t="s">
        <v>3255</v>
      </c>
      <c r="D17" s="147" t="s">
        <v>2920</v>
      </c>
      <c r="E17" s="147">
        <v>70</v>
      </c>
      <c r="F17" s="147">
        <v>92</v>
      </c>
      <c r="G17" s="147">
        <v>62</v>
      </c>
      <c r="H17" s="148">
        <v>224</v>
      </c>
      <c r="J17" s="149" t="s">
        <v>3563</v>
      </c>
      <c r="K17" s="150" t="s">
        <v>3397</v>
      </c>
      <c r="L17" s="150" t="s">
        <v>2942</v>
      </c>
      <c r="M17" s="151">
        <v>406</v>
      </c>
      <c r="N17" s="128" t="s">
        <v>3753</v>
      </c>
      <c r="O17" s="129">
        <v>150</v>
      </c>
      <c r="P17" s="128" t="s">
        <v>3754</v>
      </c>
      <c r="Q17" s="129">
        <v>132</v>
      </c>
      <c r="R17" s="128" t="s">
        <v>3755</v>
      </c>
      <c r="S17" s="129">
        <v>124</v>
      </c>
    </row>
    <row r="18" spans="1:19" ht="18.75" customHeight="1">
      <c r="A18" s="146" t="s">
        <v>3233</v>
      </c>
      <c r="B18" s="147" t="s">
        <v>1763</v>
      </c>
      <c r="C18" s="147" t="s">
        <v>3255</v>
      </c>
      <c r="D18" s="147" t="s">
        <v>2920</v>
      </c>
      <c r="E18" s="147">
        <v>70</v>
      </c>
      <c r="F18" s="147">
        <v>86</v>
      </c>
      <c r="G18" s="147">
        <v>66</v>
      </c>
      <c r="H18" s="148">
        <v>222</v>
      </c>
      <c r="J18" s="149" t="s">
        <v>3563</v>
      </c>
      <c r="K18" s="150" t="s">
        <v>3392</v>
      </c>
      <c r="L18" s="150" t="s">
        <v>239</v>
      </c>
      <c r="M18" s="151">
        <v>396</v>
      </c>
      <c r="N18" s="128" t="s">
        <v>3756</v>
      </c>
      <c r="O18" s="129">
        <v>152</v>
      </c>
      <c r="P18" s="128" t="s">
        <v>3757</v>
      </c>
      <c r="Q18" s="129">
        <v>134</v>
      </c>
      <c r="R18" s="128" t="s">
        <v>3758</v>
      </c>
      <c r="S18" s="129">
        <v>110</v>
      </c>
    </row>
    <row r="19" spans="1:19" ht="18.75" customHeight="1">
      <c r="A19" s="146" t="s">
        <v>3332</v>
      </c>
      <c r="B19" s="147" t="s">
        <v>1766</v>
      </c>
      <c r="C19" s="147" t="s">
        <v>3255</v>
      </c>
      <c r="D19" s="147" t="s">
        <v>2920</v>
      </c>
      <c r="E19" s="147">
        <v>70</v>
      </c>
      <c r="F19" s="147">
        <v>88</v>
      </c>
      <c r="G19" s="147">
        <v>58</v>
      </c>
      <c r="H19" s="148">
        <v>216</v>
      </c>
      <c r="J19" s="149" t="s">
        <v>3563</v>
      </c>
      <c r="K19" s="150" t="s">
        <v>3394</v>
      </c>
      <c r="L19" s="150" t="s">
        <v>1267</v>
      </c>
      <c r="M19" s="151">
        <v>382</v>
      </c>
      <c r="N19" s="128" t="s">
        <v>3759</v>
      </c>
      <c r="O19" s="129">
        <v>160</v>
      </c>
      <c r="P19" s="128" t="s">
        <v>3760</v>
      </c>
      <c r="Q19" s="129">
        <v>128</v>
      </c>
      <c r="R19" s="128" t="s">
        <v>3761</v>
      </c>
      <c r="S19" s="129">
        <v>94</v>
      </c>
    </row>
    <row r="20" spans="1:19" ht="18.75" customHeight="1">
      <c r="A20" s="146" t="s">
        <v>3180</v>
      </c>
      <c r="B20" s="147" t="s">
        <v>3276</v>
      </c>
      <c r="C20" s="147" t="s">
        <v>3277</v>
      </c>
      <c r="D20" s="147" t="s">
        <v>1572</v>
      </c>
      <c r="E20" s="147">
        <v>62</v>
      </c>
      <c r="F20" s="147">
        <v>86</v>
      </c>
      <c r="G20" s="147">
        <v>64</v>
      </c>
      <c r="H20" s="148">
        <v>212</v>
      </c>
      <c r="J20" s="149" t="s">
        <v>3563</v>
      </c>
      <c r="K20" s="150" t="s">
        <v>3485</v>
      </c>
      <c r="L20" s="150" t="s">
        <v>1666</v>
      </c>
      <c r="M20" s="151">
        <v>342</v>
      </c>
      <c r="N20" s="128" t="s">
        <v>3762</v>
      </c>
      <c r="O20" s="129">
        <v>124</v>
      </c>
      <c r="P20" s="128" t="s">
        <v>3763</v>
      </c>
      <c r="Q20" s="129">
        <v>112</v>
      </c>
      <c r="R20" s="128" t="s">
        <v>3764</v>
      </c>
      <c r="S20" s="129">
        <v>106</v>
      </c>
    </row>
    <row r="21" spans="1:19" ht="18.75" customHeight="1">
      <c r="A21" s="146" t="s">
        <v>3344</v>
      </c>
      <c r="B21" s="147" t="s">
        <v>1713</v>
      </c>
      <c r="C21" s="147" t="s">
        <v>3255</v>
      </c>
      <c r="D21" s="147" t="s">
        <v>1700</v>
      </c>
      <c r="E21" s="147">
        <v>70</v>
      </c>
      <c r="F21" s="147">
        <v>74</v>
      </c>
      <c r="G21" s="147">
        <v>64</v>
      </c>
      <c r="H21" s="148">
        <v>208</v>
      </c>
      <c r="J21" s="149" t="s">
        <v>3563</v>
      </c>
      <c r="K21" s="150" t="s">
        <v>3398</v>
      </c>
      <c r="L21" s="150" t="s">
        <v>1419</v>
      </c>
      <c r="M21" s="151">
        <v>338</v>
      </c>
      <c r="N21" s="128" t="s">
        <v>3765</v>
      </c>
      <c r="O21" s="129">
        <v>166</v>
      </c>
      <c r="P21" s="128" t="s">
        <v>3766</v>
      </c>
      <c r="Q21" s="129">
        <v>88</v>
      </c>
      <c r="R21" s="128" t="s">
        <v>3767</v>
      </c>
      <c r="S21" s="129">
        <v>84</v>
      </c>
    </row>
    <row r="22" spans="1:19" ht="18.75" customHeight="1">
      <c r="A22" s="146" t="s">
        <v>3291</v>
      </c>
      <c r="B22" s="147" t="s">
        <v>3262</v>
      </c>
      <c r="C22" s="147" t="s">
        <v>3263</v>
      </c>
      <c r="D22" s="147" t="s">
        <v>42</v>
      </c>
      <c r="E22" s="147">
        <v>70</v>
      </c>
      <c r="F22" s="147">
        <v>74</v>
      </c>
      <c r="G22" s="147">
        <v>62</v>
      </c>
      <c r="H22" s="148">
        <v>206</v>
      </c>
      <c r="J22" s="149" t="s">
        <v>3563</v>
      </c>
      <c r="K22" s="150" t="s">
        <v>3397</v>
      </c>
      <c r="L22" s="150" t="s">
        <v>2024</v>
      </c>
      <c r="M22" s="151">
        <v>334</v>
      </c>
      <c r="N22" s="128" t="s">
        <v>3768</v>
      </c>
      <c r="O22" s="129">
        <v>170</v>
      </c>
      <c r="P22" s="128" t="s">
        <v>3769</v>
      </c>
      <c r="Q22" s="129">
        <v>82</v>
      </c>
      <c r="R22" s="128" t="s">
        <v>3770</v>
      </c>
      <c r="S22" s="129">
        <v>82</v>
      </c>
    </row>
    <row r="23" spans="1:19" ht="18.75" customHeight="1">
      <c r="A23" s="146" t="s">
        <v>3318</v>
      </c>
      <c r="B23" s="147" t="s">
        <v>3274</v>
      </c>
      <c r="C23" s="147" t="s">
        <v>3253</v>
      </c>
      <c r="D23" s="147" t="s">
        <v>2879</v>
      </c>
      <c r="E23" s="147">
        <v>68</v>
      </c>
      <c r="F23" s="147">
        <v>76</v>
      </c>
      <c r="G23" s="147">
        <v>60</v>
      </c>
      <c r="H23" s="148">
        <v>204</v>
      </c>
      <c r="J23" s="149" t="s">
        <v>3563</v>
      </c>
      <c r="K23" s="150" t="s">
        <v>3398</v>
      </c>
      <c r="L23" s="150" t="s">
        <v>1394</v>
      </c>
      <c r="M23" s="151">
        <v>280</v>
      </c>
      <c r="N23" s="128" t="s">
        <v>3771</v>
      </c>
      <c r="O23" s="129">
        <v>100</v>
      </c>
      <c r="P23" s="128" t="s">
        <v>3772</v>
      </c>
      <c r="Q23" s="129">
        <v>96</v>
      </c>
      <c r="R23" s="128" t="s">
        <v>3773</v>
      </c>
      <c r="S23" s="129">
        <v>84</v>
      </c>
    </row>
    <row r="24" spans="1:19" ht="18.75" customHeight="1">
      <c r="A24" s="146" t="s">
        <v>3303</v>
      </c>
      <c r="B24" s="147" t="s">
        <v>394</v>
      </c>
      <c r="C24" s="147" t="s">
        <v>3254</v>
      </c>
      <c r="D24" s="147" t="s">
        <v>315</v>
      </c>
      <c r="E24" s="147">
        <v>60</v>
      </c>
      <c r="F24" s="147">
        <v>84</v>
      </c>
      <c r="G24" s="147">
        <v>58</v>
      </c>
      <c r="H24" s="148">
        <v>202</v>
      </c>
      <c r="J24" s="149" t="s">
        <v>3563</v>
      </c>
      <c r="K24" s="150" t="s">
        <v>3487</v>
      </c>
      <c r="L24" s="150" t="s">
        <v>102</v>
      </c>
      <c r="M24" s="151">
        <v>276</v>
      </c>
      <c r="N24" s="128" t="s">
        <v>3774</v>
      </c>
      <c r="O24" s="129">
        <v>98</v>
      </c>
      <c r="P24" s="128" t="s">
        <v>3775</v>
      </c>
      <c r="Q24" s="129">
        <v>96</v>
      </c>
      <c r="R24" s="128" t="s">
        <v>3776</v>
      </c>
      <c r="S24" s="129">
        <v>82</v>
      </c>
    </row>
    <row r="25" spans="1:19" ht="18.75" customHeight="1">
      <c r="A25" s="155" t="s">
        <v>3303</v>
      </c>
      <c r="B25" s="156" t="s">
        <v>1333</v>
      </c>
      <c r="C25" s="156" t="s">
        <v>3271</v>
      </c>
      <c r="D25" s="156" t="s">
        <v>2898</v>
      </c>
      <c r="E25" s="156">
        <v>62</v>
      </c>
      <c r="F25" s="156">
        <v>80</v>
      </c>
      <c r="G25" s="156">
        <v>60</v>
      </c>
      <c r="H25" s="157">
        <v>202</v>
      </c>
      <c r="J25" s="149" t="s">
        <v>3563</v>
      </c>
      <c r="K25" s="150" t="s">
        <v>3400</v>
      </c>
      <c r="L25" s="150" t="s">
        <v>3399</v>
      </c>
      <c r="M25" s="151">
        <v>262</v>
      </c>
      <c r="N25" s="128" t="s">
        <v>3777</v>
      </c>
      <c r="O25" s="129">
        <v>90</v>
      </c>
      <c r="P25" s="128" t="s">
        <v>3778</v>
      </c>
      <c r="Q25" s="129">
        <v>90</v>
      </c>
      <c r="R25" s="128" t="s">
        <v>3779</v>
      </c>
      <c r="S25" s="129">
        <v>82</v>
      </c>
    </row>
    <row r="26" spans="1:19" ht="18.75" customHeight="1">
      <c r="A26" s="140" t="s">
        <v>3402</v>
      </c>
      <c r="B26" s="141" t="s">
        <v>297</v>
      </c>
      <c r="C26" s="141" t="s">
        <v>3264</v>
      </c>
      <c r="D26" s="141" t="s">
        <v>2871</v>
      </c>
      <c r="E26" s="141">
        <v>72</v>
      </c>
      <c r="F26" s="141">
        <v>64</v>
      </c>
      <c r="G26" s="141">
        <v>64</v>
      </c>
      <c r="H26" s="142">
        <v>200</v>
      </c>
      <c r="J26" s="149" t="s">
        <v>3563</v>
      </c>
      <c r="K26" s="150" t="s">
        <v>3398</v>
      </c>
      <c r="L26" s="150" t="s">
        <v>1456</v>
      </c>
      <c r="M26" s="151">
        <v>258</v>
      </c>
      <c r="N26" s="128" t="s">
        <v>3780</v>
      </c>
      <c r="O26" s="129">
        <v>92</v>
      </c>
      <c r="P26" s="128" t="s">
        <v>3781</v>
      </c>
      <c r="Q26" s="129">
        <v>86</v>
      </c>
      <c r="R26" s="128" t="s">
        <v>3782</v>
      </c>
      <c r="S26" s="129">
        <v>80</v>
      </c>
    </row>
    <row r="27" spans="1:19" ht="18.75" customHeight="1">
      <c r="A27" s="146" t="s">
        <v>3147</v>
      </c>
      <c r="B27" s="147" t="s">
        <v>391</v>
      </c>
      <c r="C27" s="147" t="s">
        <v>3254</v>
      </c>
      <c r="D27" s="147" t="s">
        <v>315</v>
      </c>
      <c r="E27" s="147">
        <v>62</v>
      </c>
      <c r="F27" s="147">
        <v>78</v>
      </c>
      <c r="G27" s="147">
        <v>58</v>
      </c>
      <c r="H27" s="148">
        <v>198</v>
      </c>
      <c r="J27" s="149" t="s">
        <v>3563</v>
      </c>
      <c r="K27" s="150" t="s">
        <v>3395</v>
      </c>
      <c r="L27" s="150" t="s">
        <v>2866</v>
      </c>
      <c r="M27" s="151">
        <v>256</v>
      </c>
      <c r="N27" s="128" t="s">
        <v>3783</v>
      </c>
      <c r="O27" s="129">
        <v>122</v>
      </c>
      <c r="P27" s="128" t="s">
        <v>3784</v>
      </c>
      <c r="Q27" s="129">
        <v>86</v>
      </c>
      <c r="R27" s="128" t="s">
        <v>3785</v>
      </c>
      <c r="S27" s="129">
        <v>48</v>
      </c>
    </row>
    <row r="28" spans="1:19" ht="18.75" customHeight="1">
      <c r="A28" s="146" t="s">
        <v>3147</v>
      </c>
      <c r="B28" s="147" t="s">
        <v>1760</v>
      </c>
      <c r="C28" s="147" t="s">
        <v>3255</v>
      </c>
      <c r="D28" s="147" t="s">
        <v>2920</v>
      </c>
      <c r="E28" s="147">
        <v>56</v>
      </c>
      <c r="F28" s="147">
        <v>84</v>
      </c>
      <c r="G28" s="147">
        <v>58</v>
      </c>
      <c r="H28" s="148">
        <v>198</v>
      </c>
      <c r="J28" s="158" t="s">
        <v>3563</v>
      </c>
      <c r="K28" s="159" t="s">
        <v>3394</v>
      </c>
      <c r="L28" s="159" t="s">
        <v>1354</v>
      </c>
      <c r="M28" s="160">
        <v>162</v>
      </c>
      <c r="N28" s="128" t="s">
        <v>3786</v>
      </c>
      <c r="O28" s="129">
        <v>94</v>
      </c>
      <c r="P28" s="128" t="s">
        <v>3787</v>
      </c>
      <c r="Q28" s="129">
        <v>68</v>
      </c>
      <c r="R28" s="128" t="s">
        <v>3788</v>
      </c>
      <c r="S28" s="129">
        <v>0</v>
      </c>
    </row>
    <row r="29" spans="1:19" ht="18.75" customHeight="1">
      <c r="A29" s="146" t="s">
        <v>3363</v>
      </c>
      <c r="B29" s="147" t="s">
        <v>1158</v>
      </c>
      <c r="C29" s="147" t="s">
        <v>3282</v>
      </c>
      <c r="D29" s="147" t="s">
        <v>1148</v>
      </c>
      <c r="E29" s="147">
        <v>64</v>
      </c>
      <c r="F29" s="147">
        <v>76</v>
      </c>
      <c r="G29" s="147">
        <v>52</v>
      </c>
      <c r="H29" s="148">
        <v>192</v>
      </c>
      <c r="K29" s="129"/>
      <c r="M29" s="129"/>
      <c r="O29" s="128"/>
      <c r="Q29" s="128"/>
      <c r="S29" s="128"/>
    </row>
    <row r="30" spans="1:19" ht="18.75" customHeight="1">
      <c r="A30" s="146" t="s">
        <v>3151</v>
      </c>
      <c r="B30" s="147" t="s">
        <v>385</v>
      </c>
      <c r="C30" s="147" t="s">
        <v>3254</v>
      </c>
      <c r="D30" s="147" t="s">
        <v>315</v>
      </c>
      <c r="E30" s="147">
        <v>58</v>
      </c>
      <c r="F30" s="147">
        <v>76</v>
      </c>
      <c r="G30" s="147">
        <v>54</v>
      </c>
      <c r="H30" s="148">
        <v>188</v>
      </c>
      <c r="K30" s="129"/>
      <c r="M30" s="129"/>
      <c r="O30" s="128"/>
      <c r="Q30" s="128"/>
      <c r="S30" s="128"/>
    </row>
    <row r="31" spans="1:19" ht="18.75" customHeight="1">
      <c r="A31" s="146" t="s">
        <v>3151</v>
      </c>
      <c r="B31" s="147" t="s">
        <v>1835</v>
      </c>
      <c r="C31" s="147" t="s">
        <v>3258</v>
      </c>
      <c r="D31" s="147" t="s">
        <v>1831</v>
      </c>
      <c r="E31" s="147">
        <v>58</v>
      </c>
      <c r="F31" s="147">
        <v>80</v>
      </c>
      <c r="G31" s="147">
        <v>50</v>
      </c>
      <c r="H31" s="148">
        <v>188</v>
      </c>
      <c r="K31" s="129"/>
      <c r="M31" s="129"/>
      <c r="O31" s="128"/>
      <c r="Q31" s="128"/>
      <c r="S31" s="128"/>
    </row>
    <row r="32" spans="1:19" ht="18.75" customHeight="1">
      <c r="A32" s="146" t="s">
        <v>3403</v>
      </c>
      <c r="B32" s="147" t="s">
        <v>400</v>
      </c>
      <c r="C32" s="147" t="s">
        <v>3264</v>
      </c>
      <c r="D32" s="147" t="s">
        <v>315</v>
      </c>
      <c r="E32" s="147">
        <v>58</v>
      </c>
      <c r="F32" s="147">
        <v>76</v>
      </c>
      <c r="G32" s="147">
        <v>50</v>
      </c>
      <c r="H32" s="148">
        <v>184</v>
      </c>
      <c r="K32" s="129"/>
      <c r="M32" s="129"/>
      <c r="O32" s="128"/>
      <c r="Q32" s="128"/>
      <c r="S32" s="128"/>
    </row>
    <row r="33" spans="1:19" ht="18.75" customHeight="1">
      <c r="A33" s="146" t="s">
        <v>3403</v>
      </c>
      <c r="B33" s="147" t="s">
        <v>1722</v>
      </c>
      <c r="C33" s="147" t="s">
        <v>3273</v>
      </c>
      <c r="D33" s="147" t="s">
        <v>1700</v>
      </c>
      <c r="E33" s="147">
        <v>54</v>
      </c>
      <c r="F33" s="147">
        <v>74</v>
      </c>
      <c r="G33" s="147">
        <v>56</v>
      </c>
      <c r="H33" s="148">
        <v>184</v>
      </c>
      <c r="K33" s="129"/>
      <c r="M33" s="129"/>
      <c r="O33" s="128"/>
      <c r="Q33" s="128"/>
      <c r="S33" s="128"/>
    </row>
    <row r="34" spans="1:19" ht="18.75" customHeight="1">
      <c r="A34" s="155" t="s">
        <v>3403</v>
      </c>
      <c r="B34" s="156" t="s">
        <v>3488</v>
      </c>
      <c r="C34" s="156" t="s">
        <v>3489</v>
      </c>
      <c r="D34" s="156" t="s">
        <v>1906</v>
      </c>
      <c r="E34" s="156">
        <v>62</v>
      </c>
      <c r="F34" s="156">
        <v>76</v>
      </c>
      <c r="G34" s="156">
        <v>46</v>
      </c>
      <c r="H34" s="157">
        <v>184</v>
      </c>
      <c r="K34" s="129"/>
      <c r="M34" s="129"/>
      <c r="O34" s="128"/>
      <c r="Q34" s="128"/>
      <c r="S34" s="128"/>
    </row>
    <row r="35" spans="1:19" ht="18.75" customHeight="1">
      <c r="A35" s="140" t="s">
        <v>3950</v>
      </c>
      <c r="B35" s="141" t="s">
        <v>600</v>
      </c>
      <c r="C35" s="141" t="s">
        <v>3253</v>
      </c>
      <c r="D35" s="141" t="s">
        <v>578</v>
      </c>
      <c r="E35" s="141">
        <v>62</v>
      </c>
      <c r="F35" s="141">
        <v>70</v>
      </c>
      <c r="G35" s="141">
        <v>50</v>
      </c>
      <c r="H35" s="142">
        <v>182</v>
      </c>
    </row>
    <row r="36" spans="1:19" ht="18.75" customHeight="1">
      <c r="A36" s="146" t="s">
        <v>3880</v>
      </c>
      <c r="B36" s="147" t="s">
        <v>294</v>
      </c>
      <c r="C36" s="147" t="s">
        <v>3254</v>
      </c>
      <c r="D36" s="147" t="s">
        <v>2871</v>
      </c>
      <c r="E36" s="147">
        <v>56</v>
      </c>
      <c r="F36" s="147">
        <v>80</v>
      </c>
      <c r="G36" s="147">
        <v>44</v>
      </c>
      <c r="H36" s="148">
        <v>180</v>
      </c>
    </row>
    <row r="37" spans="1:19" ht="18.75" customHeight="1">
      <c r="A37" s="146" t="s">
        <v>3881</v>
      </c>
      <c r="B37" s="147" t="s">
        <v>654</v>
      </c>
      <c r="C37" s="147" t="s">
        <v>3257</v>
      </c>
      <c r="D37" s="147" t="s">
        <v>578</v>
      </c>
      <c r="E37" s="147">
        <v>54</v>
      </c>
      <c r="F37" s="147">
        <v>78</v>
      </c>
      <c r="G37" s="147">
        <v>46</v>
      </c>
      <c r="H37" s="148">
        <v>178</v>
      </c>
    </row>
    <row r="38" spans="1:19" ht="18.75" customHeight="1">
      <c r="A38" s="146" t="s">
        <v>3904</v>
      </c>
      <c r="B38" s="147" t="s">
        <v>1182</v>
      </c>
      <c r="C38" s="147" t="s">
        <v>3269</v>
      </c>
      <c r="D38" s="147" t="s">
        <v>1148</v>
      </c>
      <c r="E38" s="147">
        <v>58</v>
      </c>
      <c r="F38" s="147">
        <v>68</v>
      </c>
      <c r="G38" s="147">
        <v>50</v>
      </c>
      <c r="H38" s="148">
        <v>176</v>
      </c>
    </row>
    <row r="39" spans="1:19" ht="18.75" customHeight="1">
      <c r="A39" s="146" t="s">
        <v>3951</v>
      </c>
      <c r="B39" s="147" t="s">
        <v>388</v>
      </c>
      <c r="C39" s="147" t="s">
        <v>3254</v>
      </c>
      <c r="D39" s="147" t="s">
        <v>315</v>
      </c>
      <c r="E39" s="147">
        <v>48</v>
      </c>
      <c r="F39" s="147">
        <v>74</v>
      </c>
      <c r="G39" s="147">
        <v>52</v>
      </c>
      <c r="H39" s="148">
        <v>174</v>
      </c>
    </row>
    <row r="40" spans="1:19" ht="18.75" customHeight="1">
      <c r="A40" s="146" t="s">
        <v>3951</v>
      </c>
      <c r="B40" s="147" t="s">
        <v>857</v>
      </c>
      <c r="C40" s="147" t="s">
        <v>3282</v>
      </c>
      <c r="D40" s="147" t="s">
        <v>838</v>
      </c>
      <c r="E40" s="147">
        <v>58</v>
      </c>
      <c r="F40" s="147">
        <v>74</v>
      </c>
      <c r="G40" s="147">
        <v>42</v>
      </c>
      <c r="H40" s="148">
        <v>174</v>
      </c>
    </row>
    <row r="41" spans="1:19" ht="18.75" customHeight="1">
      <c r="A41" s="146" t="s">
        <v>3951</v>
      </c>
      <c r="B41" s="147" t="s">
        <v>1490</v>
      </c>
      <c r="C41" s="147" t="s">
        <v>3337</v>
      </c>
      <c r="D41" s="147" t="s">
        <v>1476</v>
      </c>
      <c r="E41" s="147">
        <v>46</v>
      </c>
      <c r="F41" s="147">
        <v>74</v>
      </c>
      <c r="G41" s="147">
        <v>54</v>
      </c>
      <c r="H41" s="148">
        <v>174</v>
      </c>
    </row>
    <row r="42" spans="1:19" ht="18.75" customHeight="1">
      <c r="A42" s="146" t="s">
        <v>3951</v>
      </c>
      <c r="B42" s="147" t="s">
        <v>3265</v>
      </c>
      <c r="C42" s="147" t="s">
        <v>3266</v>
      </c>
      <c r="D42" s="147" t="s">
        <v>1572</v>
      </c>
      <c r="E42" s="147">
        <v>50</v>
      </c>
      <c r="F42" s="147">
        <v>70</v>
      </c>
      <c r="G42" s="147">
        <v>54</v>
      </c>
      <c r="H42" s="148">
        <v>174</v>
      </c>
    </row>
    <row r="43" spans="1:19" ht="18.75" customHeight="1">
      <c r="A43" s="146" t="s">
        <v>3884</v>
      </c>
      <c r="B43" s="147" t="s">
        <v>639</v>
      </c>
      <c r="C43" s="147" t="s">
        <v>3257</v>
      </c>
      <c r="D43" s="147" t="s">
        <v>578</v>
      </c>
      <c r="E43" s="147">
        <v>64</v>
      </c>
      <c r="F43" s="147">
        <v>62</v>
      </c>
      <c r="G43" s="147">
        <v>46</v>
      </c>
      <c r="H43" s="148">
        <v>172</v>
      </c>
    </row>
    <row r="44" spans="1:19" ht="18.75" customHeight="1">
      <c r="A44" s="146" t="s">
        <v>3885</v>
      </c>
      <c r="B44" s="147" t="s">
        <v>1167</v>
      </c>
      <c r="C44" s="147" t="s">
        <v>3269</v>
      </c>
      <c r="D44" s="147" t="s">
        <v>1148</v>
      </c>
      <c r="E44" s="147">
        <v>46</v>
      </c>
      <c r="F44" s="147">
        <v>68</v>
      </c>
      <c r="G44" s="147">
        <v>56</v>
      </c>
      <c r="H44" s="148">
        <v>170</v>
      </c>
    </row>
    <row r="45" spans="1:19" ht="18.75" customHeight="1">
      <c r="A45" s="146" t="s">
        <v>3885</v>
      </c>
      <c r="B45" s="147" t="s">
        <v>1497</v>
      </c>
      <c r="C45" s="147" t="s">
        <v>3284</v>
      </c>
      <c r="D45" s="147" t="s">
        <v>1493</v>
      </c>
      <c r="E45" s="147">
        <v>56</v>
      </c>
      <c r="F45" s="147">
        <v>58</v>
      </c>
      <c r="G45" s="147">
        <v>56</v>
      </c>
      <c r="H45" s="148">
        <v>170</v>
      </c>
    </row>
    <row r="46" spans="1:19" ht="18.75" customHeight="1">
      <c r="A46" s="155" t="s">
        <v>3885</v>
      </c>
      <c r="B46" s="156" t="s">
        <v>3490</v>
      </c>
      <c r="C46" s="156" t="s">
        <v>3491</v>
      </c>
      <c r="D46" s="156" t="s">
        <v>2024</v>
      </c>
      <c r="E46" s="156">
        <v>50</v>
      </c>
      <c r="F46" s="156">
        <v>64</v>
      </c>
      <c r="G46" s="156">
        <v>56</v>
      </c>
      <c r="H46" s="157">
        <v>170</v>
      </c>
    </row>
    <row r="47" spans="1:19" ht="18.75" customHeight="1">
      <c r="A47" s="140" t="s">
        <v>3887</v>
      </c>
      <c r="B47" s="141" t="s">
        <v>406</v>
      </c>
      <c r="C47" s="141" t="s">
        <v>3264</v>
      </c>
      <c r="D47" s="141" t="s">
        <v>315</v>
      </c>
      <c r="E47" s="141">
        <v>48</v>
      </c>
      <c r="F47" s="141">
        <v>74</v>
      </c>
      <c r="G47" s="141">
        <v>46</v>
      </c>
      <c r="H47" s="142">
        <v>168</v>
      </c>
    </row>
    <row r="48" spans="1:19" ht="18.75" customHeight="1">
      <c r="A48" s="146" t="s">
        <v>3887</v>
      </c>
      <c r="B48" s="147" t="s">
        <v>1716</v>
      </c>
      <c r="C48" s="147" t="s">
        <v>3255</v>
      </c>
      <c r="D48" s="147" t="s">
        <v>1700</v>
      </c>
      <c r="E48" s="147">
        <v>52</v>
      </c>
      <c r="F48" s="147">
        <v>66</v>
      </c>
      <c r="G48" s="147">
        <v>50</v>
      </c>
      <c r="H48" s="148">
        <v>168</v>
      </c>
    </row>
    <row r="49" spans="1:8" ht="18.75" customHeight="1">
      <c r="A49" s="146" t="s">
        <v>3889</v>
      </c>
      <c r="B49" s="147" t="s">
        <v>1429</v>
      </c>
      <c r="C49" s="147" t="s">
        <v>3267</v>
      </c>
      <c r="D49" s="147" t="s">
        <v>1419</v>
      </c>
      <c r="E49" s="147">
        <v>60</v>
      </c>
      <c r="F49" s="147">
        <v>62</v>
      </c>
      <c r="G49" s="147">
        <v>44</v>
      </c>
      <c r="H49" s="148">
        <v>166</v>
      </c>
    </row>
    <row r="50" spans="1:8" ht="18.75" customHeight="1">
      <c r="A50" s="146" t="s">
        <v>3890</v>
      </c>
      <c r="B50" s="147" t="s">
        <v>1697</v>
      </c>
      <c r="C50" s="147" t="s">
        <v>3273</v>
      </c>
      <c r="D50" s="147" t="s">
        <v>3492</v>
      </c>
      <c r="E50" s="147">
        <v>54</v>
      </c>
      <c r="F50" s="147">
        <v>62</v>
      </c>
      <c r="G50" s="147">
        <v>48</v>
      </c>
      <c r="H50" s="148">
        <v>164</v>
      </c>
    </row>
    <row r="51" spans="1:8" ht="18.75" customHeight="1">
      <c r="A51" s="146" t="s">
        <v>3952</v>
      </c>
      <c r="B51" s="147" t="s">
        <v>854</v>
      </c>
      <c r="C51" s="147" t="s">
        <v>3269</v>
      </c>
      <c r="D51" s="147" t="s">
        <v>838</v>
      </c>
      <c r="E51" s="147">
        <v>48</v>
      </c>
      <c r="F51" s="147">
        <v>64</v>
      </c>
      <c r="G51" s="147">
        <v>50</v>
      </c>
      <c r="H51" s="148">
        <v>162</v>
      </c>
    </row>
    <row r="52" spans="1:8" ht="18.75" customHeight="1">
      <c r="A52" s="146" t="s">
        <v>3891</v>
      </c>
      <c r="B52" s="147" t="s">
        <v>403</v>
      </c>
      <c r="C52" s="147" t="s">
        <v>3264</v>
      </c>
      <c r="D52" s="147" t="s">
        <v>315</v>
      </c>
      <c r="E52" s="147">
        <v>48</v>
      </c>
      <c r="F52" s="147">
        <v>70</v>
      </c>
      <c r="G52" s="147">
        <v>42</v>
      </c>
      <c r="H52" s="148">
        <v>160</v>
      </c>
    </row>
    <row r="53" spans="1:8" ht="18.75" customHeight="1">
      <c r="A53" s="146" t="s">
        <v>3891</v>
      </c>
      <c r="B53" s="147" t="s">
        <v>409</v>
      </c>
      <c r="C53" s="147" t="s">
        <v>3254</v>
      </c>
      <c r="D53" s="147" t="s">
        <v>315</v>
      </c>
      <c r="E53" s="147">
        <v>50</v>
      </c>
      <c r="F53" s="147">
        <v>68</v>
      </c>
      <c r="G53" s="147">
        <v>42</v>
      </c>
      <c r="H53" s="148">
        <v>160</v>
      </c>
    </row>
    <row r="54" spans="1:8" ht="18.75" customHeight="1">
      <c r="A54" s="146" t="s">
        <v>3891</v>
      </c>
      <c r="B54" s="147" t="s">
        <v>1274</v>
      </c>
      <c r="C54" s="147" t="s">
        <v>3280</v>
      </c>
      <c r="D54" s="147" t="s">
        <v>1267</v>
      </c>
      <c r="E54" s="147">
        <v>46</v>
      </c>
      <c r="F54" s="147">
        <v>64</v>
      </c>
      <c r="G54" s="147">
        <v>50</v>
      </c>
      <c r="H54" s="148">
        <v>160</v>
      </c>
    </row>
    <row r="55" spans="1:8" ht="18.75" customHeight="1">
      <c r="A55" s="155" t="s">
        <v>3891</v>
      </c>
      <c r="B55" s="156" t="s">
        <v>2063</v>
      </c>
      <c r="C55" s="156" t="s">
        <v>3270</v>
      </c>
      <c r="D55" s="156" t="s">
        <v>2050</v>
      </c>
      <c r="E55" s="156">
        <v>42</v>
      </c>
      <c r="F55" s="156">
        <v>66</v>
      </c>
      <c r="G55" s="156">
        <v>52</v>
      </c>
      <c r="H55" s="157">
        <v>160</v>
      </c>
    </row>
    <row r="56" spans="1:8" ht="18.75" customHeight="1">
      <c r="A56" s="140" t="s">
        <v>3894</v>
      </c>
      <c r="B56" s="141" t="s">
        <v>1719</v>
      </c>
      <c r="C56" s="141" t="s">
        <v>3255</v>
      </c>
      <c r="D56" s="141" t="s">
        <v>1700</v>
      </c>
      <c r="E56" s="141">
        <v>50</v>
      </c>
      <c r="F56" s="141">
        <v>58</v>
      </c>
      <c r="G56" s="141">
        <v>48</v>
      </c>
      <c r="H56" s="142">
        <v>156</v>
      </c>
    </row>
    <row r="57" spans="1:8" ht="18.75" customHeight="1">
      <c r="A57" s="146" t="s">
        <v>3894</v>
      </c>
      <c r="B57" s="147" t="s">
        <v>1754</v>
      </c>
      <c r="C57" s="147" t="s">
        <v>3255</v>
      </c>
      <c r="D57" s="147" t="s">
        <v>2920</v>
      </c>
      <c r="E57" s="147">
        <v>50</v>
      </c>
      <c r="F57" s="147">
        <v>52</v>
      </c>
      <c r="G57" s="147">
        <v>54</v>
      </c>
      <c r="H57" s="148">
        <v>156</v>
      </c>
    </row>
    <row r="58" spans="1:8" ht="18.75" customHeight="1">
      <c r="A58" s="146" t="s">
        <v>3894</v>
      </c>
      <c r="B58" s="147" t="s">
        <v>1922</v>
      </c>
      <c r="C58" s="147" t="s">
        <v>3278</v>
      </c>
      <c r="D58" s="147" t="s">
        <v>1906</v>
      </c>
      <c r="E58" s="147">
        <v>56</v>
      </c>
      <c r="F58" s="147">
        <v>60</v>
      </c>
      <c r="G58" s="147">
        <v>40</v>
      </c>
      <c r="H58" s="148">
        <v>156</v>
      </c>
    </row>
    <row r="59" spans="1:8" ht="18.75" customHeight="1">
      <c r="A59" s="146" t="s">
        <v>3896</v>
      </c>
      <c r="B59" s="147" t="s">
        <v>3493</v>
      </c>
      <c r="C59" s="147" t="s">
        <v>3494</v>
      </c>
      <c r="D59" s="147" t="s">
        <v>42</v>
      </c>
      <c r="E59" s="147">
        <v>40</v>
      </c>
      <c r="F59" s="147">
        <v>64</v>
      </c>
      <c r="G59" s="147">
        <v>50</v>
      </c>
      <c r="H59" s="148">
        <v>154</v>
      </c>
    </row>
    <row r="60" spans="1:8" ht="18.75" customHeight="1">
      <c r="A60" s="146" t="s">
        <v>3896</v>
      </c>
      <c r="B60" s="147" t="s">
        <v>1027</v>
      </c>
      <c r="C60" s="147" t="s">
        <v>3273</v>
      </c>
      <c r="D60" s="147" t="s">
        <v>1700</v>
      </c>
      <c r="E60" s="147">
        <v>50</v>
      </c>
      <c r="F60" s="147">
        <v>68</v>
      </c>
      <c r="G60" s="147">
        <v>36</v>
      </c>
      <c r="H60" s="148">
        <v>154</v>
      </c>
    </row>
    <row r="61" spans="1:8" ht="18.75" customHeight="1">
      <c r="A61" s="146" t="s">
        <v>3898</v>
      </c>
      <c r="B61" s="147" t="s">
        <v>261</v>
      </c>
      <c r="C61" s="147" t="s">
        <v>3254</v>
      </c>
      <c r="D61" s="147" t="s">
        <v>239</v>
      </c>
      <c r="E61" s="147">
        <v>46</v>
      </c>
      <c r="F61" s="147">
        <v>62</v>
      </c>
      <c r="G61" s="147">
        <v>44</v>
      </c>
      <c r="H61" s="148">
        <v>152</v>
      </c>
    </row>
    <row r="62" spans="1:8" ht="18.75" customHeight="1">
      <c r="A62" s="146" t="s">
        <v>3898</v>
      </c>
      <c r="B62" s="147" t="s">
        <v>1330</v>
      </c>
      <c r="C62" s="147" t="s">
        <v>3271</v>
      </c>
      <c r="D62" s="147" t="s">
        <v>2898</v>
      </c>
      <c r="E62" s="147">
        <v>52</v>
      </c>
      <c r="F62" s="147">
        <v>50</v>
      </c>
      <c r="G62" s="147">
        <v>50</v>
      </c>
      <c r="H62" s="148">
        <v>152</v>
      </c>
    </row>
    <row r="63" spans="1:8" ht="18.75" customHeight="1">
      <c r="A63" s="146" t="s">
        <v>3898</v>
      </c>
      <c r="B63" s="147" t="s">
        <v>3285</v>
      </c>
      <c r="C63" s="147" t="s">
        <v>3286</v>
      </c>
      <c r="D63" s="147" t="s">
        <v>2003</v>
      </c>
      <c r="E63" s="147">
        <v>46</v>
      </c>
      <c r="F63" s="147">
        <v>58</v>
      </c>
      <c r="G63" s="147">
        <v>48</v>
      </c>
      <c r="H63" s="148">
        <v>152</v>
      </c>
    </row>
    <row r="64" spans="1:8" ht="18.75" customHeight="1">
      <c r="A64" s="146" t="s">
        <v>3899</v>
      </c>
      <c r="B64" s="147" t="s">
        <v>3495</v>
      </c>
      <c r="C64" s="147" t="s">
        <v>3282</v>
      </c>
      <c r="D64" s="147" t="s">
        <v>2887</v>
      </c>
      <c r="E64" s="147">
        <v>32</v>
      </c>
      <c r="F64" s="147">
        <v>64</v>
      </c>
      <c r="G64" s="147">
        <v>54</v>
      </c>
      <c r="H64" s="148">
        <v>150</v>
      </c>
    </row>
    <row r="65" spans="1:8" ht="18.75" customHeight="1">
      <c r="A65" s="155" t="s">
        <v>3899</v>
      </c>
      <c r="B65" s="156" t="s">
        <v>2127</v>
      </c>
      <c r="C65" s="156" t="s">
        <v>3491</v>
      </c>
      <c r="D65" s="156" t="s">
        <v>2942</v>
      </c>
      <c r="E65" s="156">
        <v>38</v>
      </c>
      <c r="F65" s="156">
        <v>72</v>
      </c>
      <c r="G65" s="156">
        <v>40</v>
      </c>
      <c r="H65" s="157">
        <v>150</v>
      </c>
    </row>
    <row r="66" spans="1:8" ht="18.75" customHeight="1">
      <c r="A66" s="140" t="s">
        <v>3900</v>
      </c>
      <c r="B66" s="141" t="s">
        <v>3281</v>
      </c>
      <c r="C66" s="141" t="s">
        <v>3282</v>
      </c>
      <c r="D66" s="141" t="s">
        <v>828</v>
      </c>
      <c r="E66" s="141">
        <v>50</v>
      </c>
      <c r="F66" s="141">
        <v>54</v>
      </c>
      <c r="G66" s="141">
        <v>44</v>
      </c>
      <c r="H66" s="142">
        <v>148</v>
      </c>
    </row>
    <row r="67" spans="1:8" ht="18.75" customHeight="1">
      <c r="A67" s="146" t="s">
        <v>3901</v>
      </c>
      <c r="B67" s="147" t="s">
        <v>633</v>
      </c>
      <c r="C67" s="147" t="s">
        <v>3257</v>
      </c>
      <c r="D67" s="147" t="s">
        <v>578</v>
      </c>
      <c r="E67" s="147">
        <v>50</v>
      </c>
      <c r="F67" s="147">
        <v>52</v>
      </c>
      <c r="G67" s="147">
        <v>44</v>
      </c>
      <c r="H67" s="148">
        <v>146</v>
      </c>
    </row>
    <row r="68" spans="1:8" ht="18.75" customHeight="1">
      <c r="A68" s="146" t="s">
        <v>3901</v>
      </c>
      <c r="B68" s="147" t="s">
        <v>1161</v>
      </c>
      <c r="C68" s="147" t="s">
        <v>3282</v>
      </c>
      <c r="D68" s="147" t="s">
        <v>1148</v>
      </c>
      <c r="E68" s="147">
        <v>46</v>
      </c>
      <c r="F68" s="147">
        <v>60</v>
      </c>
      <c r="G68" s="147">
        <v>40</v>
      </c>
      <c r="H68" s="148">
        <v>146</v>
      </c>
    </row>
    <row r="69" spans="1:8" ht="18.75" customHeight="1">
      <c r="A69" s="146" t="s">
        <v>3903</v>
      </c>
      <c r="B69" s="147" t="s">
        <v>412</v>
      </c>
      <c r="C69" s="147" t="s">
        <v>3254</v>
      </c>
      <c r="D69" s="147" t="s">
        <v>315</v>
      </c>
      <c r="E69" s="147">
        <v>46</v>
      </c>
      <c r="F69" s="147">
        <v>58</v>
      </c>
      <c r="G69" s="147">
        <v>40</v>
      </c>
      <c r="H69" s="148">
        <v>144</v>
      </c>
    </row>
    <row r="70" spans="1:8" ht="18.75" customHeight="1">
      <c r="A70" s="146" t="s">
        <v>3903</v>
      </c>
      <c r="B70" s="147" t="s">
        <v>621</v>
      </c>
      <c r="C70" s="147" t="s">
        <v>3253</v>
      </c>
      <c r="D70" s="147" t="s">
        <v>578</v>
      </c>
      <c r="E70" s="147">
        <v>44</v>
      </c>
      <c r="F70" s="147">
        <v>52</v>
      </c>
      <c r="G70" s="147">
        <v>48</v>
      </c>
      <c r="H70" s="148">
        <v>144</v>
      </c>
    </row>
    <row r="71" spans="1:8" ht="18.75" customHeight="1">
      <c r="A71" s="146" t="s">
        <v>3953</v>
      </c>
      <c r="B71" s="147" t="s">
        <v>90</v>
      </c>
      <c r="C71" s="147" t="s">
        <v>3275</v>
      </c>
      <c r="D71" s="147" t="s">
        <v>2861</v>
      </c>
      <c r="E71" s="147">
        <v>44</v>
      </c>
      <c r="F71" s="147">
        <v>50</v>
      </c>
      <c r="G71" s="147">
        <v>46</v>
      </c>
      <c r="H71" s="148">
        <v>140</v>
      </c>
    </row>
    <row r="72" spans="1:8" ht="18.75" customHeight="1">
      <c r="A72" s="146" t="s">
        <v>3953</v>
      </c>
      <c r="B72" s="147" t="s">
        <v>825</v>
      </c>
      <c r="C72" s="147" t="s">
        <v>3269</v>
      </c>
      <c r="D72" s="147" t="s">
        <v>824</v>
      </c>
      <c r="E72" s="147">
        <v>44</v>
      </c>
      <c r="F72" s="147">
        <v>58</v>
      </c>
      <c r="G72" s="147">
        <v>38</v>
      </c>
      <c r="H72" s="148">
        <v>140</v>
      </c>
    </row>
    <row r="73" spans="1:8" ht="18.75" customHeight="1">
      <c r="A73" s="146" t="s">
        <v>3953</v>
      </c>
      <c r="B73" s="147" t="s">
        <v>1487</v>
      </c>
      <c r="C73" s="147" t="s">
        <v>3267</v>
      </c>
      <c r="D73" s="147" t="s">
        <v>1476</v>
      </c>
      <c r="E73" s="147">
        <v>40</v>
      </c>
      <c r="F73" s="147">
        <v>56</v>
      </c>
      <c r="G73" s="147">
        <v>44</v>
      </c>
      <c r="H73" s="148">
        <v>140</v>
      </c>
    </row>
    <row r="74" spans="1:8" ht="18.75" customHeight="1">
      <c r="A74" s="146" t="s">
        <v>3954</v>
      </c>
      <c r="B74" s="147" t="s">
        <v>863</v>
      </c>
      <c r="C74" s="147" t="s">
        <v>3282</v>
      </c>
      <c r="D74" s="147" t="s">
        <v>838</v>
      </c>
      <c r="E74" s="147">
        <v>46</v>
      </c>
      <c r="F74" s="147">
        <v>54</v>
      </c>
      <c r="G74" s="147">
        <v>38</v>
      </c>
      <c r="H74" s="148">
        <v>138</v>
      </c>
    </row>
    <row r="75" spans="1:8" ht="18.75" customHeight="1">
      <c r="A75" s="155" t="s">
        <v>3954</v>
      </c>
      <c r="B75" s="156" t="s">
        <v>1173</v>
      </c>
      <c r="C75" s="156" t="s">
        <v>3269</v>
      </c>
      <c r="D75" s="156" t="s">
        <v>1148</v>
      </c>
      <c r="E75" s="156">
        <v>42</v>
      </c>
      <c r="F75" s="156">
        <v>62</v>
      </c>
      <c r="G75" s="156">
        <v>34</v>
      </c>
      <c r="H75" s="157">
        <v>138</v>
      </c>
    </row>
    <row r="76" spans="1:8" ht="18.75" customHeight="1">
      <c r="A76" s="140" t="s">
        <v>3955</v>
      </c>
      <c r="B76" s="141" t="s">
        <v>1072</v>
      </c>
      <c r="C76" s="141" t="s">
        <v>3269</v>
      </c>
      <c r="D76" s="141" t="s">
        <v>2887</v>
      </c>
      <c r="E76" s="141">
        <v>38</v>
      </c>
      <c r="F76" s="141">
        <v>52</v>
      </c>
      <c r="G76" s="141">
        <v>46</v>
      </c>
      <c r="H76" s="142">
        <v>136</v>
      </c>
    </row>
    <row r="77" spans="1:8" ht="18.75" customHeight="1">
      <c r="A77" s="146" t="s">
        <v>3911</v>
      </c>
      <c r="B77" s="147" t="s">
        <v>258</v>
      </c>
      <c r="C77" s="147" t="s">
        <v>3254</v>
      </c>
      <c r="D77" s="147" t="s">
        <v>239</v>
      </c>
      <c r="E77" s="147">
        <v>36</v>
      </c>
      <c r="F77" s="147">
        <v>50</v>
      </c>
      <c r="G77" s="147">
        <v>48</v>
      </c>
      <c r="H77" s="148">
        <v>134</v>
      </c>
    </row>
    <row r="78" spans="1:8" ht="18.75" customHeight="1">
      <c r="A78" s="146" t="s">
        <v>3912</v>
      </c>
      <c r="B78" s="147" t="s">
        <v>418</v>
      </c>
      <c r="C78" s="147" t="s">
        <v>3254</v>
      </c>
      <c r="D78" s="147" t="s">
        <v>315</v>
      </c>
      <c r="E78" s="147">
        <v>44</v>
      </c>
      <c r="F78" s="147">
        <v>46</v>
      </c>
      <c r="G78" s="147">
        <v>42</v>
      </c>
      <c r="H78" s="148">
        <v>132</v>
      </c>
    </row>
    <row r="79" spans="1:8" ht="18.75" customHeight="1">
      <c r="A79" s="146" t="s">
        <v>3912</v>
      </c>
      <c r="B79" s="147" t="s">
        <v>2141</v>
      </c>
      <c r="C79" s="147" t="s">
        <v>3270</v>
      </c>
      <c r="D79" s="147" t="s">
        <v>2942</v>
      </c>
      <c r="E79" s="147">
        <v>42</v>
      </c>
      <c r="F79" s="147">
        <v>50</v>
      </c>
      <c r="G79" s="147">
        <v>40</v>
      </c>
      <c r="H79" s="148">
        <v>132</v>
      </c>
    </row>
    <row r="80" spans="1:8" ht="18.75" customHeight="1">
      <c r="A80" s="146" t="s">
        <v>3956</v>
      </c>
      <c r="B80" s="147" t="s">
        <v>415</v>
      </c>
      <c r="C80" s="147" t="s">
        <v>3254</v>
      </c>
      <c r="D80" s="147" t="s">
        <v>315</v>
      </c>
      <c r="E80" s="147">
        <v>36</v>
      </c>
      <c r="F80" s="147">
        <v>58</v>
      </c>
      <c r="G80" s="147">
        <v>36</v>
      </c>
      <c r="H80" s="148">
        <v>130</v>
      </c>
    </row>
    <row r="81" spans="1:8" ht="18.75" customHeight="1">
      <c r="A81" s="146" t="s">
        <v>3956</v>
      </c>
      <c r="B81" s="147" t="s">
        <v>603</v>
      </c>
      <c r="C81" s="147" t="s">
        <v>3253</v>
      </c>
      <c r="D81" s="147" t="s">
        <v>578</v>
      </c>
      <c r="E81" s="147">
        <v>34</v>
      </c>
      <c r="F81" s="147">
        <v>58</v>
      </c>
      <c r="G81" s="147">
        <v>38</v>
      </c>
      <c r="H81" s="148">
        <v>130</v>
      </c>
    </row>
    <row r="82" spans="1:8" ht="18.75" customHeight="1">
      <c r="A82" s="146" t="s">
        <v>3957</v>
      </c>
      <c r="B82" s="147" t="s">
        <v>1271</v>
      </c>
      <c r="C82" s="147" t="s">
        <v>3280</v>
      </c>
      <c r="D82" s="147" t="s">
        <v>1267</v>
      </c>
      <c r="E82" s="147">
        <v>40</v>
      </c>
      <c r="F82" s="147">
        <v>50</v>
      </c>
      <c r="G82" s="147">
        <v>38</v>
      </c>
      <c r="H82" s="148">
        <v>128</v>
      </c>
    </row>
    <row r="83" spans="1:8" ht="18.75" customHeight="1">
      <c r="A83" s="146" t="s">
        <v>3958</v>
      </c>
      <c r="B83" s="147" t="s">
        <v>860</v>
      </c>
      <c r="C83" s="147" t="s">
        <v>3282</v>
      </c>
      <c r="D83" s="147" t="s">
        <v>838</v>
      </c>
      <c r="E83" s="147">
        <v>40</v>
      </c>
      <c r="F83" s="147">
        <v>46</v>
      </c>
      <c r="G83" s="147">
        <v>40</v>
      </c>
      <c r="H83" s="148">
        <v>126</v>
      </c>
    </row>
    <row r="84" spans="1:8" ht="18.75" customHeight="1">
      <c r="A84" s="146" t="s">
        <v>3958</v>
      </c>
      <c r="B84" s="147" t="s">
        <v>1170</v>
      </c>
      <c r="C84" s="147" t="s">
        <v>3269</v>
      </c>
      <c r="D84" s="147" t="s">
        <v>1148</v>
      </c>
      <c r="E84" s="147">
        <v>30</v>
      </c>
      <c r="F84" s="147">
        <v>58</v>
      </c>
      <c r="G84" s="147">
        <v>38</v>
      </c>
      <c r="H84" s="148">
        <v>126</v>
      </c>
    </row>
    <row r="85" spans="1:8" ht="18.75" customHeight="1">
      <c r="A85" s="155" t="s">
        <v>3958</v>
      </c>
      <c r="B85" s="156" t="s">
        <v>3496</v>
      </c>
      <c r="C85" s="156" t="s">
        <v>3266</v>
      </c>
      <c r="D85" s="156" t="s">
        <v>1572</v>
      </c>
      <c r="E85" s="156">
        <v>40</v>
      </c>
      <c r="F85" s="156">
        <v>48</v>
      </c>
      <c r="G85" s="156">
        <v>38</v>
      </c>
      <c r="H85" s="157">
        <v>126</v>
      </c>
    </row>
    <row r="86" spans="1:8" ht="18.75" customHeight="1">
      <c r="A86" s="140" t="s">
        <v>3959</v>
      </c>
      <c r="B86" s="141" t="s">
        <v>55</v>
      </c>
      <c r="C86" s="141" t="s">
        <v>3263</v>
      </c>
      <c r="D86" s="141" t="s">
        <v>42</v>
      </c>
      <c r="E86" s="141">
        <v>42</v>
      </c>
      <c r="F86" s="141">
        <v>44</v>
      </c>
      <c r="G86" s="141">
        <v>38</v>
      </c>
      <c r="H86" s="142">
        <v>124</v>
      </c>
    </row>
    <row r="87" spans="1:8" ht="18.75" customHeight="1">
      <c r="A87" s="146" t="s">
        <v>3959</v>
      </c>
      <c r="B87" s="147" t="s">
        <v>660</v>
      </c>
      <c r="C87" s="147" t="s">
        <v>3257</v>
      </c>
      <c r="D87" s="147" t="s">
        <v>578</v>
      </c>
      <c r="E87" s="147">
        <v>38</v>
      </c>
      <c r="F87" s="147">
        <v>48</v>
      </c>
      <c r="G87" s="147">
        <v>38</v>
      </c>
      <c r="H87" s="148">
        <v>124</v>
      </c>
    </row>
    <row r="88" spans="1:8" ht="18.75" customHeight="1">
      <c r="A88" s="146" t="s">
        <v>3959</v>
      </c>
      <c r="B88" s="147" t="s">
        <v>1667</v>
      </c>
      <c r="C88" s="147" t="s">
        <v>3273</v>
      </c>
      <c r="D88" s="147" t="s">
        <v>1666</v>
      </c>
      <c r="E88" s="147">
        <v>46</v>
      </c>
      <c r="F88" s="147">
        <v>42</v>
      </c>
      <c r="G88" s="147">
        <v>36</v>
      </c>
      <c r="H88" s="148">
        <v>124</v>
      </c>
    </row>
    <row r="89" spans="1:8" ht="18.75" customHeight="1">
      <c r="A89" s="146" t="s">
        <v>3959</v>
      </c>
      <c r="B89" s="147" t="s">
        <v>1814</v>
      </c>
      <c r="C89" s="147" t="s">
        <v>3258</v>
      </c>
      <c r="D89" s="147" t="s">
        <v>1810</v>
      </c>
      <c r="E89" s="147">
        <v>40</v>
      </c>
      <c r="F89" s="147">
        <v>46</v>
      </c>
      <c r="G89" s="147">
        <v>38</v>
      </c>
      <c r="H89" s="148">
        <v>124</v>
      </c>
    </row>
    <row r="90" spans="1:8" ht="18.75" customHeight="1">
      <c r="A90" s="146" t="s">
        <v>3959</v>
      </c>
      <c r="B90" s="147" t="s">
        <v>2069</v>
      </c>
      <c r="C90" s="147" t="s">
        <v>3270</v>
      </c>
      <c r="D90" s="147" t="s">
        <v>2050</v>
      </c>
      <c r="E90" s="147">
        <v>44</v>
      </c>
      <c r="F90" s="147">
        <v>50</v>
      </c>
      <c r="G90" s="147">
        <v>30</v>
      </c>
      <c r="H90" s="148">
        <v>124</v>
      </c>
    </row>
    <row r="91" spans="1:8" ht="18.75" customHeight="1">
      <c r="A91" s="146" t="s">
        <v>3959</v>
      </c>
      <c r="B91" s="147" t="s">
        <v>2112</v>
      </c>
      <c r="C91" s="147" t="s">
        <v>3491</v>
      </c>
      <c r="D91" s="147" t="s">
        <v>2084</v>
      </c>
      <c r="E91" s="147">
        <v>42</v>
      </c>
      <c r="F91" s="147">
        <v>44</v>
      </c>
      <c r="G91" s="147">
        <v>38</v>
      </c>
      <c r="H91" s="148">
        <v>124</v>
      </c>
    </row>
    <row r="92" spans="1:8" ht="18.75" customHeight="1">
      <c r="A92" s="146" t="s">
        <v>3959</v>
      </c>
      <c r="B92" s="147" t="s">
        <v>2133</v>
      </c>
      <c r="C92" s="147" t="s">
        <v>3270</v>
      </c>
      <c r="D92" s="147" t="s">
        <v>2942</v>
      </c>
      <c r="E92" s="147">
        <v>40</v>
      </c>
      <c r="F92" s="147">
        <v>50</v>
      </c>
      <c r="G92" s="147">
        <v>34</v>
      </c>
      <c r="H92" s="148">
        <v>124</v>
      </c>
    </row>
    <row r="93" spans="1:8" ht="18.75" customHeight="1">
      <c r="A93" s="146" t="s">
        <v>3917</v>
      </c>
      <c r="B93" s="147" t="s">
        <v>177</v>
      </c>
      <c r="C93" s="147" t="s">
        <v>3497</v>
      </c>
      <c r="D93" s="147" t="s">
        <v>2866</v>
      </c>
      <c r="E93" s="147">
        <v>42</v>
      </c>
      <c r="F93" s="147">
        <v>42</v>
      </c>
      <c r="G93" s="147">
        <v>38</v>
      </c>
      <c r="H93" s="148">
        <v>122</v>
      </c>
    </row>
    <row r="94" spans="1:8" ht="18.75" customHeight="1">
      <c r="A94" s="146" t="s">
        <v>3960</v>
      </c>
      <c r="B94" s="147" t="s">
        <v>300</v>
      </c>
      <c r="C94" s="147" t="s">
        <v>3254</v>
      </c>
      <c r="D94" s="147" t="s">
        <v>2871</v>
      </c>
      <c r="E94" s="147">
        <v>26</v>
      </c>
      <c r="F94" s="147">
        <v>54</v>
      </c>
      <c r="G94" s="147">
        <v>40</v>
      </c>
      <c r="H94" s="148">
        <v>120</v>
      </c>
    </row>
    <row r="95" spans="1:8" ht="18.75" customHeight="1">
      <c r="A95" s="155" t="s">
        <v>3960</v>
      </c>
      <c r="B95" s="156" t="s">
        <v>609</v>
      </c>
      <c r="C95" s="156" t="s">
        <v>3253</v>
      </c>
      <c r="D95" s="156" t="s">
        <v>578</v>
      </c>
      <c r="E95" s="156">
        <v>34</v>
      </c>
      <c r="F95" s="156">
        <v>52</v>
      </c>
      <c r="G95" s="156">
        <v>34</v>
      </c>
      <c r="H95" s="157">
        <v>120</v>
      </c>
    </row>
    <row r="96" spans="1:8" ht="18.75" customHeight="1">
      <c r="A96" s="140" t="s">
        <v>3961</v>
      </c>
      <c r="B96" s="141" t="s">
        <v>612</v>
      </c>
      <c r="C96" s="141" t="s">
        <v>3253</v>
      </c>
      <c r="D96" s="141" t="s">
        <v>578</v>
      </c>
      <c r="E96" s="141">
        <v>40</v>
      </c>
      <c r="F96" s="141">
        <v>36</v>
      </c>
      <c r="G96" s="141">
        <v>42</v>
      </c>
      <c r="H96" s="142">
        <v>118</v>
      </c>
    </row>
    <row r="97" spans="1:8" ht="18.75" customHeight="1">
      <c r="A97" s="146" t="s">
        <v>3961</v>
      </c>
      <c r="B97" s="147" t="s">
        <v>624</v>
      </c>
      <c r="C97" s="147" t="s">
        <v>3253</v>
      </c>
      <c r="D97" s="147" t="s">
        <v>578</v>
      </c>
      <c r="E97" s="147">
        <v>34</v>
      </c>
      <c r="F97" s="147">
        <v>48</v>
      </c>
      <c r="G97" s="147">
        <v>36</v>
      </c>
      <c r="H97" s="148">
        <v>118</v>
      </c>
    </row>
    <row r="98" spans="1:8" ht="18.75" customHeight="1">
      <c r="A98" s="146" t="s">
        <v>3961</v>
      </c>
      <c r="B98" s="147" t="s">
        <v>642</v>
      </c>
      <c r="C98" s="147" t="s">
        <v>3257</v>
      </c>
      <c r="D98" s="147" t="s">
        <v>578</v>
      </c>
      <c r="E98" s="147">
        <v>44</v>
      </c>
      <c r="F98" s="147">
        <v>44</v>
      </c>
      <c r="G98" s="147">
        <v>30</v>
      </c>
      <c r="H98" s="148">
        <v>118</v>
      </c>
    </row>
    <row r="99" spans="1:8" ht="18.75" customHeight="1">
      <c r="A99" s="146" t="s">
        <v>3961</v>
      </c>
      <c r="B99" s="147" t="s">
        <v>1109</v>
      </c>
      <c r="C99" s="147" t="s">
        <v>3282</v>
      </c>
      <c r="D99" s="147" t="s">
        <v>1102</v>
      </c>
      <c r="E99" s="147">
        <v>30</v>
      </c>
      <c r="F99" s="147">
        <v>46</v>
      </c>
      <c r="G99" s="147">
        <v>42</v>
      </c>
      <c r="H99" s="148">
        <v>118</v>
      </c>
    </row>
    <row r="100" spans="1:8" ht="18.75" customHeight="1">
      <c r="A100" s="146" t="s">
        <v>3961</v>
      </c>
      <c r="B100" s="147" t="s">
        <v>1919</v>
      </c>
      <c r="C100" s="147" t="s">
        <v>3278</v>
      </c>
      <c r="D100" s="147" t="s">
        <v>1906</v>
      </c>
      <c r="E100" s="147">
        <v>36</v>
      </c>
      <c r="F100" s="147">
        <v>54</v>
      </c>
      <c r="G100" s="147">
        <v>28</v>
      </c>
      <c r="H100" s="148">
        <v>118</v>
      </c>
    </row>
    <row r="101" spans="1:8" ht="18.75" customHeight="1">
      <c r="A101" s="146" t="s">
        <v>3961</v>
      </c>
      <c r="B101" s="147" t="s">
        <v>2021</v>
      </c>
      <c r="C101" s="147" t="s">
        <v>3370</v>
      </c>
      <c r="D101" s="147" t="s">
        <v>2003</v>
      </c>
      <c r="E101" s="147">
        <v>40</v>
      </c>
      <c r="F101" s="147">
        <v>46</v>
      </c>
      <c r="G101" s="147">
        <v>32</v>
      </c>
      <c r="H101" s="148">
        <v>118</v>
      </c>
    </row>
    <row r="102" spans="1:8" ht="18.75" customHeight="1">
      <c r="A102" s="146" t="s">
        <v>3920</v>
      </c>
      <c r="B102" s="147" t="s">
        <v>303</v>
      </c>
      <c r="C102" s="147" t="s">
        <v>3254</v>
      </c>
      <c r="D102" s="147" t="s">
        <v>2871</v>
      </c>
      <c r="E102" s="147">
        <v>42</v>
      </c>
      <c r="F102" s="147">
        <v>40</v>
      </c>
      <c r="G102" s="147">
        <v>32</v>
      </c>
      <c r="H102" s="148">
        <v>114</v>
      </c>
    </row>
    <row r="103" spans="1:8" ht="18.75" customHeight="1">
      <c r="A103" s="146" t="s">
        <v>3920</v>
      </c>
      <c r="B103" s="147" t="s">
        <v>1164</v>
      </c>
      <c r="C103" s="147" t="s">
        <v>3282</v>
      </c>
      <c r="D103" s="147" t="s">
        <v>1148</v>
      </c>
      <c r="E103" s="147">
        <v>40</v>
      </c>
      <c r="F103" s="147">
        <v>40</v>
      </c>
      <c r="G103" s="147">
        <v>34</v>
      </c>
      <c r="H103" s="148">
        <v>114</v>
      </c>
    </row>
    <row r="104" spans="1:8" ht="18.75" customHeight="1">
      <c r="A104" s="146" t="s">
        <v>3920</v>
      </c>
      <c r="B104" s="147" t="s">
        <v>1854</v>
      </c>
      <c r="C104" s="147" t="s">
        <v>3498</v>
      </c>
      <c r="D104" s="147" t="s">
        <v>1850</v>
      </c>
      <c r="E104" s="147">
        <v>42</v>
      </c>
      <c r="F104" s="147">
        <v>38</v>
      </c>
      <c r="G104" s="147">
        <v>34</v>
      </c>
      <c r="H104" s="148">
        <v>114</v>
      </c>
    </row>
    <row r="105" spans="1:8" ht="18.75" customHeight="1">
      <c r="A105" s="155" t="s">
        <v>3920</v>
      </c>
      <c r="B105" s="156" t="s">
        <v>2130</v>
      </c>
      <c r="C105" s="156" t="s">
        <v>3270</v>
      </c>
      <c r="D105" s="156" t="s">
        <v>2942</v>
      </c>
      <c r="E105" s="156">
        <v>30</v>
      </c>
      <c r="F105" s="156">
        <v>46</v>
      </c>
      <c r="G105" s="156">
        <v>38</v>
      </c>
      <c r="H105" s="157">
        <v>114</v>
      </c>
    </row>
    <row r="106" spans="1:8" ht="18.75" customHeight="1">
      <c r="A106" s="140" t="s">
        <v>3962</v>
      </c>
      <c r="B106" s="141" t="s">
        <v>645</v>
      </c>
      <c r="C106" s="141" t="s">
        <v>3257</v>
      </c>
      <c r="D106" s="141" t="s">
        <v>578</v>
      </c>
      <c r="E106" s="141">
        <v>40</v>
      </c>
      <c r="F106" s="141">
        <v>36</v>
      </c>
      <c r="G106" s="141">
        <v>36</v>
      </c>
      <c r="H106" s="142">
        <v>112</v>
      </c>
    </row>
    <row r="107" spans="1:8" ht="18.75" customHeight="1">
      <c r="A107" s="146" t="s">
        <v>3962</v>
      </c>
      <c r="B107" s="147" t="s">
        <v>720</v>
      </c>
      <c r="C107" s="147" t="s">
        <v>3257</v>
      </c>
      <c r="D107" s="147" t="s">
        <v>2878</v>
      </c>
      <c r="E107" s="147">
        <v>38</v>
      </c>
      <c r="F107" s="147">
        <v>44</v>
      </c>
      <c r="G107" s="147">
        <v>30</v>
      </c>
      <c r="H107" s="148">
        <v>112</v>
      </c>
    </row>
    <row r="108" spans="1:8" ht="18.75" customHeight="1">
      <c r="A108" s="146" t="s">
        <v>3962</v>
      </c>
      <c r="B108" s="147" t="s">
        <v>1179</v>
      </c>
      <c r="C108" s="147" t="s">
        <v>3282</v>
      </c>
      <c r="D108" s="147" t="s">
        <v>1148</v>
      </c>
      <c r="E108" s="147">
        <v>36</v>
      </c>
      <c r="F108" s="147">
        <v>46</v>
      </c>
      <c r="G108" s="147">
        <v>30</v>
      </c>
      <c r="H108" s="148">
        <v>112</v>
      </c>
    </row>
    <row r="109" spans="1:8" ht="18.75" customHeight="1">
      <c r="A109" s="146" t="s">
        <v>3962</v>
      </c>
      <c r="B109" s="147" t="s">
        <v>3499</v>
      </c>
      <c r="C109" s="147" t="s">
        <v>3277</v>
      </c>
      <c r="D109" s="147" t="s">
        <v>1572</v>
      </c>
      <c r="E109" s="147">
        <v>34</v>
      </c>
      <c r="F109" s="147">
        <v>40</v>
      </c>
      <c r="G109" s="147">
        <v>38</v>
      </c>
      <c r="H109" s="148">
        <v>112</v>
      </c>
    </row>
    <row r="110" spans="1:8" ht="18.75" customHeight="1">
      <c r="A110" s="146" t="s">
        <v>3962</v>
      </c>
      <c r="B110" s="147" t="s">
        <v>1637</v>
      </c>
      <c r="C110" s="147" t="s">
        <v>3339</v>
      </c>
      <c r="D110" s="147" t="s">
        <v>1636</v>
      </c>
      <c r="E110" s="147">
        <v>40</v>
      </c>
      <c r="F110" s="147">
        <v>40</v>
      </c>
      <c r="G110" s="147">
        <v>32</v>
      </c>
      <c r="H110" s="148">
        <v>112</v>
      </c>
    </row>
    <row r="111" spans="1:8" ht="18.75" customHeight="1">
      <c r="A111" s="146" t="s">
        <v>3962</v>
      </c>
      <c r="B111" s="147" t="s">
        <v>1679</v>
      </c>
      <c r="C111" s="147" t="s">
        <v>3273</v>
      </c>
      <c r="D111" s="147" t="s">
        <v>1666</v>
      </c>
      <c r="E111" s="147">
        <v>38</v>
      </c>
      <c r="F111" s="147">
        <v>46</v>
      </c>
      <c r="G111" s="147">
        <v>28</v>
      </c>
      <c r="H111" s="148">
        <v>112</v>
      </c>
    </row>
    <row r="112" spans="1:8" ht="18.75" customHeight="1">
      <c r="A112" s="146" t="s">
        <v>3963</v>
      </c>
      <c r="B112" s="147" t="s">
        <v>255</v>
      </c>
      <c r="C112" s="147" t="s">
        <v>3254</v>
      </c>
      <c r="D112" s="147" t="s">
        <v>239</v>
      </c>
      <c r="E112" s="147">
        <v>38</v>
      </c>
      <c r="F112" s="147">
        <v>38</v>
      </c>
      <c r="G112" s="147">
        <v>34</v>
      </c>
      <c r="H112" s="148">
        <v>110</v>
      </c>
    </row>
    <row r="113" spans="1:8" ht="18.75" customHeight="1">
      <c r="A113" s="146" t="s">
        <v>3963</v>
      </c>
      <c r="B113" s="147" t="s">
        <v>648</v>
      </c>
      <c r="C113" s="147" t="s">
        <v>3257</v>
      </c>
      <c r="D113" s="147" t="s">
        <v>578</v>
      </c>
      <c r="E113" s="147">
        <v>36</v>
      </c>
      <c r="F113" s="147">
        <v>44</v>
      </c>
      <c r="G113" s="147">
        <v>30</v>
      </c>
      <c r="H113" s="148">
        <v>110</v>
      </c>
    </row>
    <row r="114" spans="1:8" ht="18.75" customHeight="1">
      <c r="A114" s="146" t="s">
        <v>3963</v>
      </c>
      <c r="B114" s="147" t="s">
        <v>657</v>
      </c>
      <c r="C114" s="147" t="s">
        <v>3257</v>
      </c>
      <c r="D114" s="147" t="s">
        <v>578</v>
      </c>
      <c r="E114" s="147">
        <v>40</v>
      </c>
      <c r="F114" s="147">
        <v>44</v>
      </c>
      <c r="G114" s="147">
        <v>26</v>
      </c>
      <c r="H114" s="148">
        <v>110</v>
      </c>
    </row>
    <row r="115" spans="1:8" ht="18.75" customHeight="1">
      <c r="A115" s="146" t="s">
        <v>3963</v>
      </c>
      <c r="B115" s="147" t="s">
        <v>3500</v>
      </c>
      <c r="C115" s="147" t="s">
        <v>3277</v>
      </c>
      <c r="D115" s="147" t="s">
        <v>1572</v>
      </c>
      <c r="E115" s="147">
        <v>34</v>
      </c>
      <c r="F115" s="147">
        <v>46</v>
      </c>
      <c r="G115" s="147">
        <v>30</v>
      </c>
      <c r="H115" s="148">
        <v>110</v>
      </c>
    </row>
    <row r="116" spans="1:8" ht="18.75" customHeight="1">
      <c r="A116" s="146" t="s">
        <v>3963</v>
      </c>
      <c r="B116" s="147" t="s">
        <v>3501</v>
      </c>
      <c r="C116" s="147" t="s">
        <v>3277</v>
      </c>
      <c r="D116" s="147" t="s">
        <v>1572</v>
      </c>
      <c r="E116" s="147">
        <v>38</v>
      </c>
      <c r="F116" s="147">
        <v>36</v>
      </c>
      <c r="G116" s="147">
        <v>36</v>
      </c>
      <c r="H116" s="148">
        <v>110</v>
      </c>
    </row>
    <row r="117" spans="1:8" ht="18.75" customHeight="1">
      <c r="A117" s="146" t="s">
        <v>3963</v>
      </c>
      <c r="B117" s="147" t="s">
        <v>1851</v>
      </c>
      <c r="C117" s="147" t="s">
        <v>3498</v>
      </c>
      <c r="D117" s="147" t="s">
        <v>1850</v>
      </c>
      <c r="E117" s="147">
        <v>36</v>
      </c>
      <c r="F117" s="147">
        <v>46</v>
      </c>
      <c r="G117" s="147">
        <v>28</v>
      </c>
      <c r="H117" s="148">
        <v>110</v>
      </c>
    </row>
    <row r="118" spans="1:8" ht="18.75" customHeight="1">
      <c r="A118" s="155" t="s">
        <v>3963</v>
      </c>
      <c r="B118" s="156" t="s">
        <v>3502</v>
      </c>
      <c r="C118" s="156" t="s">
        <v>3270</v>
      </c>
      <c r="D118" s="156" t="s">
        <v>2942</v>
      </c>
      <c r="E118" s="156">
        <v>34</v>
      </c>
      <c r="F118" s="156">
        <v>48</v>
      </c>
      <c r="G118" s="156">
        <v>28</v>
      </c>
      <c r="H118" s="157">
        <v>110</v>
      </c>
    </row>
    <row r="119" spans="1:8" ht="18.75" customHeight="1">
      <c r="A119" s="140" t="s">
        <v>3964</v>
      </c>
      <c r="B119" s="141" t="s">
        <v>3503</v>
      </c>
      <c r="C119" s="141" t="s">
        <v>3264</v>
      </c>
      <c r="D119" s="141" t="s">
        <v>315</v>
      </c>
      <c r="E119" s="141">
        <v>36</v>
      </c>
      <c r="F119" s="141">
        <v>42</v>
      </c>
      <c r="G119" s="141">
        <v>30</v>
      </c>
      <c r="H119" s="142">
        <v>108</v>
      </c>
    </row>
    <row r="120" spans="1:8" ht="18.75" customHeight="1">
      <c r="A120" s="146" t="s">
        <v>3964</v>
      </c>
      <c r="B120" s="147" t="s">
        <v>1374</v>
      </c>
      <c r="C120" s="147" t="s">
        <v>3271</v>
      </c>
      <c r="D120" s="147" t="s">
        <v>3504</v>
      </c>
      <c r="E120" s="147">
        <v>34</v>
      </c>
      <c r="F120" s="147">
        <v>38</v>
      </c>
      <c r="G120" s="147">
        <v>36</v>
      </c>
      <c r="H120" s="148">
        <v>108</v>
      </c>
    </row>
    <row r="121" spans="1:8" ht="18.75" customHeight="1">
      <c r="A121" s="146" t="s">
        <v>3964</v>
      </c>
      <c r="B121" s="147" t="s">
        <v>3505</v>
      </c>
      <c r="C121" s="147" t="s">
        <v>3277</v>
      </c>
      <c r="D121" s="147" t="s">
        <v>1572</v>
      </c>
      <c r="E121" s="147">
        <v>42</v>
      </c>
      <c r="F121" s="147">
        <v>38</v>
      </c>
      <c r="G121" s="147">
        <v>28</v>
      </c>
      <c r="H121" s="148">
        <v>108</v>
      </c>
    </row>
    <row r="122" spans="1:8" ht="18.75" customHeight="1">
      <c r="A122" s="146" t="s">
        <v>3964</v>
      </c>
      <c r="B122" s="147" t="s">
        <v>1643</v>
      </c>
      <c r="C122" s="147" t="s">
        <v>3506</v>
      </c>
      <c r="D122" s="147" t="s">
        <v>1636</v>
      </c>
      <c r="E122" s="147">
        <v>36</v>
      </c>
      <c r="F122" s="147">
        <v>34</v>
      </c>
      <c r="G122" s="147">
        <v>38</v>
      </c>
      <c r="H122" s="148">
        <v>108</v>
      </c>
    </row>
    <row r="123" spans="1:8" ht="18.75" customHeight="1">
      <c r="A123" s="146" t="s">
        <v>3964</v>
      </c>
      <c r="B123" s="147" t="s">
        <v>2138</v>
      </c>
      <c r="C123" s="147" t="s">
        <v>3270</v>
      </c>
      <c r="D123" s="147" t="s">
        <v>2942</v>
      </c>
      <c r="E123" s="147">
        <v>32</v>
      </c>
      <c r="F123" s="147">
        <v>48</v>
      </c>
      <c r="G123" s="147">
        <v>28</v>
      </c>
      <c r="H123" s="148">
        <v>108</v>
      </c>
    </row>
    <row r="124" spans="1:8" ht="18.75" customHeight="1">
      <c r="A124" s="155" t="s">
        <v>3964</v>
      </c>
      <c r="B124" s="156" t="s">
        <v>2161</v>
      </c>
      <c r="C124" s="156" t="s">
        <v>3491</v>
      </c>
      <c r="D124" s="156" t="s">
        <v>2942</v>
      </c>
      <c r="E124" s="156">
        <v>38</v>
      </c>
      <c r="F124" s="156">
        <v>38</v>
      </c>
      <c r="G124" s="156">
        <v>32</v>
      </c>
      <c r="H124" s="157">
        <v>108</v>
      </c>
    </row>
    <row r="125" spans="1:8" ht="18.75" customHeight="1">
      <c r="A125" s="140" t="s">
        <v>3965</v>
      </c>
      <c r="B125" s="141" t="s">
        <v>306</v>
      </c>
      <c r="C125" s="141" t="s">
        <v>3254</v>
      </c>
      <c r="D125" s="141" t="s">
        <v>2871</v>
      </c>
      <c r="E125" s="141">
        <v>32</v>
      </c>
      <c r="F125" s="141">
        <v>38</v>
      </c>
      <c r="G125" s="141">
        <v>36</v>
      </c>
      <c r="H125" s="142">
        <v>106</v>
      </c>
    </row>
    <row r="126" spans="1:8" ht="18.75" customHeight="1">
      <c r="A126" s="146" t="s">
        <v>3965</v>
      </c>
      <c r="B126" s="147" t="s">
        <v>1676</v>
      </c>
      <c r="C126" s="147" t="s">
        <v>3273</v>
      </c>
      <c r="D126" s="147" t="s">
        <v>1666</v>
      </c>
      <c r="E126" s="147">
        <v>34</v>
      </c>
      <c r="F126" s="147">
        <v>38</v>
      </c>
      <c r="G126" s="147">
        <v>34</v>
      </c>
      <c r="H126" s="148">
        <v>106</v>
      </c>
    </row>
    <row r="127" spans="1:8" ht="18.75" customHeight="1">
      <c r="A127" s="146" t="s">
        <v>3932</v>
      </c>
      <c r="B127" s="147" t="s">
        <v>615</v>
      </c>
      <c r="C127" s="147" t="s">
        <v>3253</v>
      </c>
      <c r="D127" s="147" t="s">
        <v>578</v>
      </c>
      <c r="E127" s="147">
        <v>38</v>
      </c>
      <c r="F127" s="147">
        <v>38</v>
      </c>
      <c r="G127" s="147">
        <v>26</v>
      </c>
      <c r="H127" s="148">
        <v>102</v>
      </c>
    </row>
    <row r="128" spans="1:8" ht="18.75" customHeight="1">
      <c r="A128" s="146" t="s">
        <v>3932</v>
      </c>
      <c r="B128" s="147" t="s">
        <v>1494</v>
      </c>
      <c r="C128" s="147" t="s">
        <v>3507</v>
      </c>
      <c r="D128" s="147" t="s">
        <v>1493</v>
      </c>
      <c r="E128" s="147">
        <v>38</v>
      </c>
      <c r="F128" s="147">
        <v>36</v>
      </c>
      <c r="G128" s="147">
        <v>28</v>
      </c>
      <c r="H128" s="148">
        <v>102</v>
      </c>
    </row>
    <row r="129" spans="1:8" ht="18.75" customHeight="1">
      <c r="A129" s="146" t="s">
        <v>3933</v>
      </c>
      <c r="B129" s="147" t="s">
        <v>252</v>
      </c>
      <c r="C129" s="147" t="s">
        <v>3254</v>
      </c>
      <c r="D129" s="147" t="s">
        <v>239</v>
      </c>
      <c r="E129" s="147">
        <v>36</v>
      </c>
      <c r="F129" s="147">
        <v>34</v>
      </c>
      <c r="G129" s="147">
        <v>30</v>
      </c>
      <c r="H129" s="148">
        <v>100</v>
      </c>
    </row>
    <row r="130" spans="1:8" ht="18.75" customHeight="1">
      <c r="A130" s="146" t="s">
        <v>3933</v>
      </c>
      <c r="B130" s="147" t="s">
        <v>896</v>
      </c>
      <c r="C130" s="147" t="s">
        <v>3282</v>
      </c>
      <c r="D130" s="147" t="s">
        <v>838</v>
      </c>
      <c r="E130" s="147">
        <v>36</v>
      </c>
      <c r="F130" s="147">
        <v>34</v>
      </c>
      <c r="G130" s="147">
        <v>30</v>
      </c>
      <c r="H130" s="148">
        <v>100</v>
      </c>
    </row>
    <row r="131" spans="1:8" ht="18.75" customHeight="1">
      <c r="A131" s="146" t="s">
        <v>3933</v>
      </c>
      <c r="B131" s="147" t="s">
        <v>1401</v>
      </c>
      <c r="C131" s="147" t="s">
        <v>3267</v>
      </c>
      <c r="D131" s="147" t="s">
        <v>1394</v>
      </c>
      <c r="E131" s="147">
        <v>38</v>
      </c>
      <c r="F131" s="147">
        <v>32</v>
      </c>
      <c r="G131" s="147">
        <v>30</v>
      </c>
      <c r="H131" s="148">
        <v>100</v>
      </c>
    </row>
    <row r="132" spans="1:8" ht="18.75" customHeight="1">
      <c r="A132" s="146" t="s">
        <v>3934</v>
      </c>
      <c r="B132" s="147" t="s">
        <v>3508</v>
      </c>
      <c r="C132" s="147" t="s">
        <v>3275</v>
      </c>
      <c r="D132" s="147" t="s">
        <v>102</v>
      </c>
      <c r="E132" s="147">
        <v>42</v>
      </c>
      <c r="F132" s="147">
        <v>32</v>
      </c>
      <c r="G132" s="147">
        <v>24</v>
      </c>
      <c r="H132" s="148">
        <v>98</v>
      </c>
    </row>
    <row r="133" spans="1:8" ht="18.75" customHeight="1">
      <c r="A133" s="146" t="s">
        <v>3934</v>
      </c>
      <c r="B133" s="147" t="s">
        <v>606</v>
      </c>
      <c r="C133" s="147" t="s">
        <v>3253</v>
      </c>
      <c r="D133" s="147" t="s">
        <v>578</v>
      </c>
      <c r="E133" s="147">
        <v>30</v>
      </c>
      <c r="F133" s="147">
        <v>38</v>
      </c>
      <c r="G133" s="147">
        <v>30</v>
      </c>
      <c r="H133" s="148">
        <v>98</v>
      </c>
    </row>
    <row r="134" spans="1:8" ht="18.75" customHeight="1">
      <c r="A134" s="146" t="s">
        <v>3934</v>
      </c>
      <c r="B134" s="147" t="s">
        <v>636</v>
      </c>
      <c r="C134" s="147" t="s">
        <v>3257</v>
      </c>
      <c r="D134" s="147" t="s">
        <v>578</v>
      </c>
      <c r="E134" s="147">
        <v>36</v>
      </c>
      <c r="F134" s="147">
        <v>42</v>
      </c>
      <c r="G134" s="147">
        <v>20</v>
      </c>
      <c r="H134" s="148">
        <v>98</v>
      </c>
    </row>
    <row r="135" spans="1:8" ht="18.75" customHeight="1">
      <c r="A135" s="146" t="s">
        <v>3934</v>
      </c>
      <c r="B135" s="147" t="s">
        <v>3338</v>
      </c>
      <c r="C135" s="147" t="s">
        <v>3257</v>
      </c>
      <c r="D135" s="147" t="s">
        <v>578</v>
      </c>
      <c r="E135" s="147">
        <v>36</v>
      </c>
      <c r="F135" s="147">
        <v>30</v>
      </c>
      <c r="G135" s="147">
        <v>32</v>
      </c>
      <c r="H135" s="148">
        <v>98</v>
      </c>
    </row>
    <row r="136" spans="1:8" ht="18.75" customHeight="1">
      <c r="A136" s="155" t="s">
        <v>3934</v>
      </c>
      <c r="B136" s="156" t="s">
        <v>1299</v>
      </c>
      <c r="C136" s="156" t="s">
        <v>3280</v>
      </c>
      <c r="D136" s="156" t="s">
        <v>1295</v>
      </c>
      <c r="E136" s="156">
        <v>30</v>
      </c>
      <c r="F136" s="156">
        <v>38</v>
      </c>
      <c r="G136" s="156">
        <v>30</v>
      </c>
      <c r="H136" s="157">
        <v>98</v>
      </c>
    </row>
    <row r="137" spans="1:8" ht="18.75" customHeight="1">
      <c r="A137" s="140" t="s">
        <v>3966</v>
      </c>
      <c r="B137" s="141" t="s">
        <v>110</v>
      </c>
      <c r="C137" s="141" t="s">
        <v>3275</v>
      </c>
      <c r="D137" s="141" t="s">
        <v>102</v>
      </c>
      <c r="E137" s="141">
        <v>40</v>
      </c>
      <c r="F137" s="141">
        <v>32</v>
      </c>
      <c r="G137" s="141">
        <v>24</v>
      </c>
      <c r="H137" s="142">
        <v>96</v>
      </c>
    </row>
    <row r="138" spans="1:8" ht="18.75" customHeight="1">
      <c r="A138" s="146" t="s">
        <v>3966</v>
      </c>
      <c r="B138" s="147" t="s">
        <v>281</v>
      </c>
      <c r="C138" s="147" t="s">
        <v>3254</v>
      </c>
      <c r="D138" s="147" t="s">
        <v>239</v>
      </c>
      <c r="E138" s="147">
        <v>34</v>
      </c>
      <c r="F138" s="147">
        <v>30</v>
      </c>
      <c r="G138" s="147">
        <v>32</v>
      </c>
      <c r="H138" s="148">
        <v>96</v>
      </c>
    </row>
    <row r="139" spans="1:8" ht="18.75" customHeight="1">
      <c r="A139" s="146" t="s">
        <v>3966</v>
      </c>
      <c r="B139" s="147" t="s">
        <v>1296</v>
      </c>
      <c r="C139" s="147" t="s">
        <v>3280</v>
      </c>
      <c r="D139" s="147" t="s">
        <v>1295</v>
      </c>
      <c r="E139" s="147">
        <v>28</v>
      </c>
      <c r="F139" s="147">
        <v>36</v>
      </c>
      <c r="G139" s="147">
        <v>32</v>
      </c>
      <c r="H139" s="148">
        <v>96</v>
      </c>
    </row>
    <row r="140" spans="1:8" ht="18.75" customHeight="1">
      <c r="A140" s="146" t="s">
        <v>3966</v>
      </c>
      <c r="B140" s="147" t="s">
        <v>1395</v>
      </c>
      <c r="C140" s="147" t="s">
        <v>3267</v>
      </c>
      <c r="D140" s="147" t="s">
        <v>1394</v>
      </c>
      <c r="E140" s="147">
        <v>34</v>
      </c>
      <c r="F140" s="147">
        <v>36</v>
      </c>
      <c r="G140" s="147">
        <v>26</v>
      </c>
      <c r="H140" s="148">
        <v>96</v>
      </c>
    </row>
    <row r="141" spans="1:8" ht="18.75" customHeight="1">
      <c r="A141" s="146" t="s">
        <v>3937</v>
      </c>
      <c r="B141" s="147" t="s">
        <v>3509</v>
      </c>
      <c r="C141" s="147" t="s">
        <v>3254</v>
      </c>
      <c r="D141" s="147" t="s">
        <v>3510</v>
      </c>
      <c r="E141" s="147">
        <v>32</v>
      </c>
      <c r="F141" s="147">
        <v>30</v>
      </c>
      <c r="G141" s="147">
        <v>32</v>
      </c>
      <c r="H141" s="148">
        <v>94</v>
      </c>
    </row>
    <row r="142" spans="1:8" ht="18.75" customHeight="1">
      <c r="A142" s="146" t="s">
        <v>3937</v>
      </c>
      <c r="B142" s="147" t="s">
        <v>1292</v>
      </c>
      <c r="C142" s="147" t="s">
        <v>3280</v>
      </c>
      <c r="D142" s="147" t="s">
        <v>1267</v>
      </c>
      <c r="E142" s="147">
        <v>24</v>
      </c>
      <c r="F142" s="147">
        <v>42</v>
      </c>
      <c r="G142" s="147">
        <v>28</v>
      </c>
      <c r="H142" s="148">
        <v>94</v>
      </c>
    </row>
    <row r="143" spans="1:8" ht="18.75" customHeight="1">
      <c r="A143" s="146" t="s">
        <v>3937</v>
      </c>
      <c r="B143" s="147" t="s">
        <v>1367</v>
      </c>
      <c r="C143" s="147" t="s">
        <v>3280</v>
      </c>
      <c r="D143" s="147" t="s">
        <v>1354</v>
      </c>
      <c r="E143" s="147">
        <v>32</v>
      </c>
      <c r="F143" s="147">
        <v>34</v>
      </c>
      <c r="G143" s="147">
        <v>28</v>
      </c>
      <c r="H143" s="148">
        <v>94</v>
      </c>
    </row>
    <row r="144" spans="1:8" ht="18.75" customHeight="1">
      <c r="A144" s="155" t="s">
        <v>3937</v>
      </c>
      <c r="B144" s="156" t="s">
        <v>1582</v>
      </c>
      <c r="C144" s="156" t="s">
        <v>3277</v>
      </c>
      <c r="D144" s="156" t="s">
        <v>1572</v>
      </c>
      <c r="E144" s="156">
        <v>30</v>
      </c>
      <c r="F144" s="156">
        <v>36</v>
      </c>
      <c r="G144" s="156">
        <v>28</v>
      </c>
      <c r="H144" s="157">
        <v>94</v>
      </c>
    </row>
    <row r="145" spans="1:8" ht="18.75" customHeight="1">
      <c r="A145" s="140" t="s">
        <v>3939</v>
      </c>
      <c r="B145" s="141" t="s">
        <v>421</v>
      </c>
      <c r="C145" s="141" t="s">
        <v>3264</v>
      </c>
      <c r="D145" s="141" t="s">
        <v>315</v>
      </c>
      <c r="E145" s="141">
        <v>30</v>
      </c>
      <c r="F145" s="141">
        <v>36</v>
      </c>
      <c r="G145" s="141">
        <v>26</v>
      </c>
      <c r="H145" s="142">
        <v>92</v>
      </c>
    </row>
    <row r="146" spans="1:8" ht="18.75" customHeight="1">
      <c r="A146" s="146" t="s">
        <v>3939</v>
      </c>
      <c r="B146" s="147" t="s">
        <v>1112</v>
      </c>
      <c r="C146" s="147" t="s">
        <v>3282</v>
      </c>
      <c r="D146" s="147" t="s">
        <v>1102</v>
      </c>
      <c r="E146" s="147">
        <v>20</v>
      </c>
      <c r="F146" s="147">
        <v>40</v>
      </c>
      <c r="G146" s="147">
        <v>32</v>
      </c>
      <c r="H146" s="148">
        <v>92</v>
      </c>
    </row>
    <row r="147" spans="1:8" ht="18.75" customHeight="1">
      <c r="A147" s="146" t="s">
        <v>3939</v>
      </c>
      <c r="B147" s="147" t="s">
        <v>1463</v>
      </c>
      <c r="C147" s="147" t="s">
        <v>3267</v>
      </c>
      <c r="D147" s="147" t="s">
        <v>1456</v>
      </c>
      <c r="E147" s="147">
        <v>34</v>
      </c>
      <c r="F147" s="147">
        <v>32</v>
      </c>
      <c r="G147" s="147">
        <v>26</v>
      </c>
      <c r="H147" s="148">
        <v>92</v>
      </c>
    </row>
    <row r="148" spans="1:8" ht="18.75" customHeight="1">
      <c r="A148" s="146" t="s">
        <v>3940</v>
      </c>
      <c r="B148" s="147" t="s">
        <v>312</v>
      </c>
      <c r="C148" s="147" t="s">
        <v>3254</v>
      </c>
      <c r="D148" s="147" t="s">
        <v>2871</v>
      </c>
      <c r="E148" s="147">
        <v>30</v>
      </c>
      <c r="F148" s="147">
        <v>36</v>
      </c>
      <c r="G148" s="147">
        <v>24</v>
      </c>
      <c r="H148" s="148">
        <v>90</v>
      </c>
    </row>
    <row r="149" spans="1:8" ht="18.75" customHeight="1">
      <c r="A149" s="146" t="s">
        <v>3940</v>
      </c>
      <c r="B149" s="147" t="s">
        <v>1693</v>
      </c>
      <c r="C149" s="147" t="s">
        <v>3273</v>
      </c>
      <c r="D149" s="147" t="s">
        <v>1689</v>
      </c>
      <c r="E149" s="147">
        <v>34</v>
      </c>
      <c r="F149" s="147">
        <v>32</v>
      </c>
      <c r="G149" s="147">
        <v>24</v>
      </c>
      <c r="H149" s="148">
        <v>90</v>
      </c>
    </row>
    <row r="150" spans="1:8" ht="18.75" customHeight="1">
      <c r="A150" s="146" t="s">
        <v>3940</v>
      </c>
      <c r="B150" s="147" t="s">
        <v>1982</v>
      </c>
      <c r="C150" s="147" t="s">
        <v>3511</v>
      </c>
      <c r="D150" s="147" t="s">
        <v>3399</v>
      </c>
      <c r="E150" s="147">
        <v>26</v>
      </c>
      <c r="F150" s="147">
        <v>38</v>
      </c>
      <c r="G150" s="147">
        <v>26</v>
      </c>
      <c r="H150" s="148">
        <v>90</v>
      </c>
    </row>
    <row r="151" spans="1:8" ht="18.75" customHeight="1">
      <c r="A151" s="146" t="s">
        <v>3940</v>
      </c>
      <c r="B151" s="147" t="s">
        <v>1985</v>
      </c>
      <c r="C151" s="147" t="s">
        <v>3512</v>
      </c>
      <c r="D151" s="147" t="s">
        <v>3399</v>
      </c>
      <c r="E151" s="147">
        <v>34</v>
      </c>
      <c r="F151" s="147">
        <v>32</v>
      </c>
      <c r="G151" s="147">
        <v>24</v>
      </c>
      <c r="H151" s="148">
        <v>90</v>
      </c>
    </row>
    <row r="152" spans="1:8" ht="18.75" customHeight="1">
      <c r="A152" s="146" t="s">
        <v>3943</v>
      </c>
      <c r="B152" s="147" t="s">
        <v>3513</v>
      </c>
      <c r="C152" s="147" t="s">
        <v>3254</v>
      </c>
      <c r="D152" s="147" t="s">
        <v>315</v>
      </c>
      <c r="E152" s="147">
        <v>20</v>
      </c>
      <c r="F152" s="147">
        <v>42</v>
      </c>
      <c r="G152" s="147">
        <v>26</v>
      </c>
      <c r="H152" s="148">
        <v>88</v>
      </c>
    </row>
    <row r="153" spans="1:8" ht="18.75" customHeight="1">
      <c r="A153" s="146" t="s">
        <v>3943</v>
      </c>
      <c r="B153" s="147" t="s">
        <v>3514</v>
      </c>
      <c r="C153" s="147" t="s">
        <v>3269</v>
      </c>
      <c r="D153" s="147" t="s">
        <v>1148</v>
      </c>
      <c r="E153" s="147">
        <v>34</v>
      </c>
      <c r="F153" s="147">
        <v>34</v>
      </c>
      <c r="G153" s="147">
        <v>20</v>
      </c>
      <c r="H153" s="148">
        <v>88</v>
      </c>
    </row>
    <row r="154" spans="1:8" ht="18.75" customHeight="1">
      <c r="A154" s="155" t="s">
        <v>3943</v>
      </c>
      <c r="B154" s="156" t="s">
        <v>1453</v>
      </c>
      <c r="C154" s="156" t="s">
        <v>3267</v>
      </c>
      <c r="D154" s="156" t="s">
        <v>1419</v>
      </c>
      <c r="E154" s="156">
        <v>32</v>
      </c>
      <c r="F154" s="156">
        <v>22</v>
      </c>
      <c r="G154" s="156">
        <v>34</v>
      </c>
      <c r="H154" s="157">
        <v>88</v>
      </c>
    </row>
    <row r="155" spans="1:8" ht="18.75" customHeight="1">
      <c r="A155" s="140" t="s">
        <v>3946</v>
      </c>
      <c r="B155" s="141" t="s">
        <v>208</v>
      </c>
      <c r="C155" s="141" t="s">
        <v>3497</v>
      </c>
      <c r="D155" s="141" t="s">
        <v>2866</v>
      </c>
      <c r="E155" s="141">
        <v>24</v>
      </c>
      <c r="F155" s="141">
        <v>32</v>
      </c>
      <c r="G155" s="141">
        <v>30</v>
      </c>
      <c r="H155" s="142">
        <v>86</v>
      </c>
    </row>
    <row r="156" spans="1:8" ht="18.75" customHeight="1">
      <c r="A156" s="146" t="s">
        <v>3946</v>
      </c>
      <c r="B156" s="147" t="s">
        <v>3515</v>
      </c>
      <c r="C156" s="147" t="s">
        <v>3269</v>
      </c>
      <c r="D156" s="147" t="s">
        <v>1148</v>
      </c>
      <c r="E156" s="147">
        <v>24</v>
      </c>
      <c r="F156" s="147">
        <v>36</v>
      </c>
      <c r="G156" s="147">
        <v>26</v>
      </c>
      <c r="H156" s="148">
        <v>86</v>
      </c>
    </row>
    <row r="157" spans="1:8" ht="18.75" customHeight="1">
      <c r="A157" s="146" t="s">
        <v>3946</v>
      </c>
      <c r="B157" s="147" t="s">
        <v>1469</v>
      </c>
      <c r="C157" s="147" t="s">
        <v>3267</v>
      </c>
      <c r="D157" s="147" t="s">
        <v>1456</v>
      </c>
      <c r="E157" s="147">
        <v>30</v>
      </c>
      <c r="F157" s="147">
        <v>32</v>
      </c>
      <c r="G157" s="147">
        <v>24</v>
      </c>
      <c r="H157" s="148">
        <v>86</v>
      </c>
    </row>
    <row r="158" spans="1:8" ht="18.75" customHeight="1">
      <c r="A158" s="146" t="s">
        <v>3946</v>
      </c>
      <c r="B158" s="147" t="s">
        <v>2124</v>
      </c>
      <c r="C158" s="147" t="s">
        <v>3491</v>
      </c>
      <c r="D158" s="147" t="s">
        <v>2942</v>
      </c>
      <c r="E158" s="147">
        <v>26</v>
      </c>
      <c r="F158" s="147">
        <v>46</v>
      </c>
      <c r="G158" s="147">
        <v>14</v>
      </c>
      <c r="H158" s="148">
        <v>86</v>
      </c>
    </row>
    <row r="159" spans="1:8" ht="18.75" customHeight="1">
      <c r="A159" s="146" t="s">
        <v>3967</v>
      </c>
      <c r="B159" s="147" t="s">
        <v>630</v>
      </c>
      <c r="C159" s="147" t="s">
        <v>3253</v>
      </c>
      <c r="D159" s="147" t="s">
        <v>578</v>
      </c>
      <c r="E159" s="147">
        <v>30</v>
      </c>
      <c r="F159" s="147">
        <v>38</v>
      </c>
      <c r="G159" s="147">
        <v>16</v>
      </c>
      <c r="H159" s="148">
        <v>84</v>
      </c>
    </row>
    <row r="160" spans="1:8" ht="18.75" customHeight="1">
      <c r="A160" s="146" t="s">
        <v>3967</v>
      </c>
      <c r="B160" s="147" t="s">
        <v>1404</v>
      </c>
      <c r="C160" s="147" t="s">
        <v>3267</v>
      </c>
      <c r="D160" s="147" t="s">
        <v>1394</v>
      </c>
      <c r="E160" s="147">
        <v>30</v>
      </c>
      <c r="F160" s="147">
        <v>30</v>
      </c>
      <c r="G160" s="147">
        <v>24</v>
      </c>
      <c r="H160" s="148">
        <v>84</v>
      </c>
    </row>
    <row r="161" spans="1:8" ht="18.75" customHeight="1">
      <c r="A161" s="146" t="s">
        <v>3967</v>
      </c>
      <c r="B161" s="147" t="s">
        <v>1444</v>
      </c>
      <c r="C161" s="147" t="s">
        <v>3337</v>
      </c>
      <c r="D161" s="147" t="s">
        <v>1419</v>
      </c>
      <c r="E161" s="147">
        <v>30</v>
      </c>
      <c r="F161" s="147">
        <v>30</v>
      </c>
      <c r="G161" s="147">
        <v>24</v>
      </c>
      <c r="H161" s="148">
        <v>84</v>
      </c>
    </row>
    <row r="162" spans="1:8" ht="18.75" customHeight="1">
      <c r="A162" s="146" t="s">
        <v>3967</v>
      </c>
      <c r="B162" s="147" t="s">
        <v>1811</v>
      </c>
      <c r="C162" s="147" t="s">
        <v>3484</v>
      </c>
      <c r="D162" s="147" t="s">
        <v>1810</v>
      </c>
      <c r="E162" s="147">
        <v>32</v>
      </c>
      <c r="F162" s="147">
        <v>22</v>
      </c>
      <c r="G162" s="147">
        <v>30</v>
      </c>
      <c r="H162" s="148">
        <v>84</v>
      </c>
    </row>
    <row r="163" spans="1:8" ht="18.75" customHeight="1">
      <c r="A163" s="146" t="s">
        <v>3968</v>
      </c>
      <c r="B163" s="147" t="s">
        <v>3516</v>
      </c>
      <c r="C163" s="147" t="s">
        <v>3275</v>
      </c>
      <c r="D163" s="147" t="s">
        <v>102</v>
      </c>
      <c r="E163" s="147">
        <v>32</v>
      </c>
      <c r="F163" s="147">
        <v>32</v>
      </c>
      <c r="G163" s="147">
        <v>18</v>
      </c>
      <c r="H163" s="148">
        <v>82</v>
      </c>
    </row>
    <row r="164" spans="1:8" ht="18.75" customHeight="1">
      <c r="A164" s="146" t="s">
        <v>3968</v>
      </c>
      <c r="B164" s="147" t="s">
        <v>225</v>
      </c>
      <c r="C164" s="147" t="s">
        <v>3517</v>
      </c>
      <c r="D164" s="147" t="s">
        <v>224</v>
      </c>
      <c r="E164" s="147">
        <v>24</v>
      </c>
      <c r="F164" s="147">
        <v>38</v>
      </c>
      <c r="G164" s="147">
        <v>20</v>
      </c>
      <c r="H164" s="148">
        <v>82</v>
      </c>
    </row>
    <row r="165" spans="1:8" ht="18.75" customHeight="1">
      <c r="A165" s="146" t="s">
        <v>3968</v>
      </c>
      <c r="B165" s="147" t="s">
        <v>278</v>
      </c>
      <c r="C165" s="147" t="s">
        <v>3254</v>
      </c>
      <c r="D165" s="147" t="s">
        <v>239</v>
      </c>
      <c r="E165" s="147">
        <v>32</v>
      </c>
      <c r="F165" s="147">
        <v>30</v>
      </c>
      <c r="G165" s="147">
        <v>20</v>
      </c>
      <c r="H165" s="148">
        <v>82</v>
      </c>
    </row>
    <row r="166" spans="1:8" ht="18.75" customHeight="1">
      <c r="A166" s="146" t="s">
        <v>3968</v>
      </c>
      <c r="B166" s="147" t="s">
        <v>1176</v>
      </c>
      <c r="C166" s="147" t="s">
        <v>3269</v>
      </c>
      <c r="D166" s="147" t="s">
        <v>1148</v>
      </c>
      <c r="E166" s="147">
        <v>26</v>
      </c>
      <c r="F166" s="147">
        <v>32</v>
      </c>
      <c r="G166" s="147">
        <v>24</v>
      </c>
      <c r="H166" s="148">
        <v>82</v>
      </c>
    </row>
    <row r="167" spans="1:8" ht="18.75" customHeight="1">
      <c r="A167" s="146" t="s">
        <v>3968</v>
      </c>
      <c r="B167" s="147" t="s">
        <v>1979</v>
      </c>
      <c r="C167" s="147" t="s">
        <v>3511</v>
      </c>
      <c r="D167" s="147" t="s">
        <v>3399</v>
      </c>
      <c r="E167" s="147">
        <v>22</v>
      </c>
      <c r="F167" s="147">
        <v>32</v>
      </c>
      <c r="G167" s="147">
        <v>28</v>
      </c>
      <c r="H167" s="148">
        <v>82</v>
      </c>
    </row>
    <row r="168" spans="1:8" ht="18.75" customHeight="1">
      <c r="A168" s="146" t="s">
        <v>3968</v>
      </c>
      <c r="B168" s="147" t="s">
        <v>3518</v>
      </c>
      <c r="C168" s="147" t="s">
        <v>3491</v>
      </c>
      <c r="D168" s="147" t="s">
        <v>2024</v>
      </c>
      <c r="E168" s="147">
        <v>24</v>
      </c>
      <c r="F168" s="147">
        <v>34</v>
      </c>
      <c r="G168" s="147">
        <v>24</v>
      </c>
      <c r="H168" s="148">
        <v>82</v>
      </c>
    </row>
    <row r="169" spans="1:8" ht="18.75" customHeight="1">
      <c r="A169" s="155" t="s">
        <v>3968</v>
      </c>
      <c r="B169" s="156" t="s">
        <v>3519</v>
      </c>
      <c r="C169" s="156" t="s">
        <v>3270</v>
      </c>
      <c r="D169" s="156" t="s">
        <v>2024</v>
      </c>
      <c r="E169" s="156">
        <v>24</v>
      </c>
      <c r="F169" s="156">
        <v>40</v>
      </c>
      <c r="G169" s="156">
        <v>18</v>
      </c>
      <c r="H169" s="157">
        <v>82</v>
      </c>
    </row>
    <row r="170" spans="1:8" ht="18.75" customHeight="1">
      <c r="A170" s="140" t="s">
        <v>3969</v>
      </c>
      <c r="B170" s="141" t="s">
        <v>228</v>
      </c>
      <c r="C170" s="141" t="s">
        <v>3517</v>
      </c>
      <c r="D170" s="141" t="s">
        <v>224</v>
      </c>
      <c r="E170" s="141">
        <v>30</v>
      </c>
      <c r="F170" s="141">
        <v>24</v>
      </c>
      <c r="G170" s="141">
        <v>26</v>
      </c>
      <c r="H170" s="142">
        <v>80</v>
      </c>
    </row>
    <row r="171" spans="1:8" ht="18.75" customHeight="1">
      <c r="A171" s="146" t="s">
        <v>3969</v>
      </c>
      <c r="B171" s="147" t="s">
        <v>309</v>
      </c>
      <c r="C171" s="147" t="s">
        <v>3264</v>
      </c>
      <c r="D171" s="147" t="s">
        <v>2871</v>
      </c>
      <c r="E171" s="147">
        <v>20</v>
      </c>
      <c r="F171" s="147">
        <v>34</v>
      </c>
      <c r="G171" s="147">
        <v>26</v>
      </c>
      <c r="H171" s="148">
        <v>80</v>
      </c>
    </row>
    <row r="172" spans="1:8" ht="18.75" customHeight="1">
      <c r="A172" s="146" t="s">
        <v>3969</v>
      </c>
      <c r="B172" s="147" t="s">
        <v>663</v>
      </c>
      <c r="C172" s="147" t="s">
        <v>3257</v>
      </c>
      <c r="D172" s="147" t="s">
        <v>578</v>
      </c>
      <c r="E172" s="147">
        <v>30</v>
      </c>
      <c r="F172" s="147">
        <v>24</v>
      </c>
      <c r="G172" s="147">
        <v>26</v>
      </c>
      <c r="H172" s="148">
        <v>80</v>
      </c>
    </row>
    <row r="173" spans="1:8" ht="18.75" customHeight="1">
      <c r="A173" s="146" t="s">
        <v>3969</v>
      </c>
      <c r="B173" s="147" t="s">
        <v>1466</v>
      </c>
      <c r="C173" s="147" t="s">
        <v>3267</v>
      </c>
      <c r="D173" s="147" t="s">
        <v>1456</v>
      </c>
      <c r="E173" s="147">
        <v>28</v>
      </c>
      <c r="F173" s="147">
        <v>32</v>
      </c>
      <c r="G173" s="147">
        <v>20</v>
      </c>
      <c r="H173" s="148">
        <v>80</v>
      </c>
    </row>
    <row r="174" spans="1:8" ht="18.75" customHeight="1">
      <c r="A174" s="155" t="s">
        <v>3969</v>
      </c>
      <c r="B174" s="156" t="s">
        <v>3520</v>
      </c>
      <c r="C174" s="156" t="s">
        <v>3277</v>
      </c>
      <c r="D174" s="156" t="s">
        <v>2908</v>
      </c>
      <c r="E174" s="156">
        <v>28</v>
      </c>
      <c r="F174" s="156">
        <v>34</v>
      </c>
      <c r="G174" s="156">
        <v>18</v>
      </c>
      <c r="H174" s="157">
        <v>80</v>
      </c>
    </row>
    <row r="175" spans="1:8" ht="18.75" customHeight="1">
      <c r="A175" s="140" t="s">
        <v>3970</v>
      </c>
      <c r="B175" s="141" t="s">
        <v>1447</v>
      </c>
      <c r="C175" s="141" t="s">
        <v>3337</v>
      </c>
      <c r="D175" s="141" t="s">
        <v>1419</v>
      </c>
      <c r="E175" s="141">
        <v>26</v>
      </c>
      <c r="F175" s="141">
        <v>32</v>
      </c>
      <c r="G175" s="141">
        <v>18</v>
      </c>
      <c r="H175" s="142">
        <v>76</v>
      </c>
    </row>
    <row r="176" spans="1:8" ht="18.75" customHeight="1">
      <c r="A176" s="146" t="s">
        <v>3970</v>
      </c>
      <c r="B176" s="147" t="s">
        <v>2043</v>
      </c>
      <c r="C176" s="147" t="s">
        <v>3270</v>
      </c>
      <c r="D176" s="147" t="s">
        <v>2024</v>
      </c>
      <c r="E176" s="147">
        <v>26</v>
      </c>
      <c r="F176" s="147">
        <v>30</v>
      </c>
      <c r="G176" s="147">
        <v>20</v>
      </c>
      <c r="H176" s="148">
        <v>76</v>
      </c>
    </row>
    <row r="177" spans="1:8" ht="18.75" customHeight="1">
      <c r="A177" s="146" t="s">
        <v>3971</v>
      </c>
      <c r="B177" s="147" t="s">
        <v>424</v>
      </c>
      <c r="C177" s="147" t="s">
        <v>3264</v>
      </c>
      <c r="D177" s="147" t="s">
        <v>315</v>
      </c>
      <c r="E177" s="147">
        <v>30</v>
      </c>
      <c r="F177" s="147">
        <v>30</v>
      </c>
      <c r="G177" s="147">
        <v>14</v>
      </c>
      <c r="H177" s="148">
        <v>74</v>
      </c>
    </row>
    <row r="178" spans="1:8" ht="18.75" customHeight="1">
      <c r="A178" s="146" t="s">
        <v>3971</v>
      </c>
      <c r="B178" s="147" t="s">
        <v>427</v>
      </c>
      <c r="C178" s="147" t="s">
        <v>3254</v>
      </c>
      <c r="D178" s="147" t="s">
        <v>315</v>
      </c>
      <c r="E178" s="147">
        <v>30</v>
      </c>
      <c r="F178" s="147">
        <v>26</v>
      </c>
      <c r="G178" s="147">
        <v>18</v>
      </c>
      <c r="H178" s="148">
        <v>74</v>
      </c>
    </row>
    <row r="179" spans="1:8" ht="18.75" customHeight="1">
      <c r="A179" s="146" t="s">
        <v>3971</v>
      </c>
      <c r="B179" s="147" t="s">
        <v>1585</v>
      </c>
      <c r="C179" s="147" t="s">
        <v>3277</v>
      </c>
      <c r="D179" s="147" t="s">
        <v>1572</v>
      </c>
      <c r="E179" s="147">
        <v>24</v>
      </c>
      <c r="F179" s="147">
        <v>28</v>
      </c>
      <c r="G179" s="147">
        <v>22</v>
      </c>
      <c r="H179" s="148">
        <v>74</v>
      </c>
    </row>
    <row r="180" spans="1:8" ht="18.75" customHeight="1">
      <c r="A180" s="146" t="s">
        <v>3971</v>
      </c>
      <c r="B180" s="147" t="s">
        <v>3521</v>
      </c>
      <c r="C180" s="147" t="s">
        <v>3277</v>
      </c>
      <c r="D180" s="147" t="s">
        <v>2908</v>
      </c>
      <c r="E180" s="147">
        <v>22</v>
      </c>
      <c r="F180" s="147">
        <v>26</v>
      </c>
      <c r="G180" s="147">
        <v>26</v>
      </c>
      <c r="H180" s="148">
        <v>74</v>
      </c>
    </row>
    <row r="181" spans="1:8" ht="18.75" customHeight="1">
      <c r="A181" s="146" t="s">
        <v>3971</v>
      </c>
      <c r="B181" s="147" t="s">
        <v>2158</v>
      </c>
      <c r="C181" s="147" t="s">
        <v>3491</v>
      </c>
      <c r="D181" s="147" t="s">
        <v>2942</v>
      </c>
      <c r="E181" s="147">
        <v>26</v>
      </c>
      <c r="F181" s="147">
        <v>28</v>
      </c>
      <c r="G181" s="147">
        <v>20</v>
      </c>
      <c r="H181" s="148">
        <v>74</v>
      </c>
    </row>
    <row r="182" spans="1:8" ht="18.75" customHeight="1">
      <c r="A182" s="146" t="s">
        <v>3972</v>
      </c>
      <c r="B182" s="147" t="s">
        <v>1407</v>
      </c>
      <c r="C182" s="147" t="s">
        <v>3267</v>
      </c>
      <c r="D182" s="147" t="s">
        <v>1394</v>
      </c>
      <c r="E182" s="147">
        <v>26</v>
      </c>
      <c r="F182" s="147">
        <v>18</v>
      </c>
      <c r="G182" s="147">
        <v>26</v>
      </c>
      <c r="H182" s="148">
        <v>70</v>
      </c>
    </row>
    <row r="183" spans="1:8" ht="18.75" customHeight="1">
      <c r="A183" s="146" t="s">
        <v>3972</v>
      </c>
      <c r="B183" s="147" t="s">
        <v>1939</v>
      </c>
      <c r="C183" s="147" t="s">
        <v>3374</v>
      </c>
      <c r="D183" s="147" t="s">
        <v>1932</v>
      </c>
      <c r="E183" s="147">
        <v>26</v>
      </c>
      <c r="F183" s="147">
        <v>20</v>
      </c>
      <c r="G183" s="147">
        <v>24</v>
      </c>
      <c r="H183" s="148">
        <v>70</v>
      </c>
    </row>
    <row r="184" spans="1:8" ht="18.75" customHeight="1">
      <c r="A184" s="155" t="s">
        <v>3972</v>
      </c>
      <c r="B184" s="156" t="s">
        <v>1993</v>
      </c>
      <c r="C184" s="156" t="s">
        <v>3522</v>
      </c>
      <c r="D184" s="156" t="s">
        <v>1989</v>
      </c>
      <c r="E184" s="156">
        <v>22</v>
      </c>
      <c r="F184" s="156">
        <v>26</v>
      </c>
      <c r="G184" s="156">
        <v>22</v>
      </c>
      <c r="H184" s="157">
        <v>70</v>
      </c>
    </row>
    <row r="185" spans="1:8" ht="18.75" customHeight="1">
      <c r="A185" s="140" t="s">
        <v>3973</v>
      </c>
      <c r="B185" s="141" t="s">
        <v>1358</v>
      </c>
      <c r="C185" s="141" t="s">
        <v>3271</v>
      </c>
      <c r="D185" s="141" t="s">
        <v>1354</v>
      </c>
      <c r="E185" s="141">
        <v>26</v>
      </c>
      <c r="F185" s="141">
        <v>30</v>
      </c>
      <c r="G185" s="141">
        <v>12</v>
      </c>
      <c r="H185" s="142">
        <v>68</v>
      </c>
    </row>
    <row r="186" spans="1:8" ht="18.75" customHeight="1">
      <c r="A186" s="146" t="s">
        <v>3974</v>
      </c>
      <c r="B186" s="147" t="s">
        <v>107</v>
      </c>
      <c r="C186" s="147" t="s">
        <v>3260</v>
      </c>
      <c r="D186" s="147" t="s">
        <v>102</v>
      </c>
      <c r="E186" s="147">
        <v>24</v>
      </c>
      <c r="F186" s="147">
        <v>24</v>
      </c>
      <c r="G186" s="147">
        <v>18</v>
      </c>
      <c r="H186" s="148">
        <v>66</v>
      </c>
    </row>
    <row r="187" spans="1:8" ht="18.75" customHeight="1">
      <c r="A187" s="146" t="s">
        <v>3974</v>
      </c>
      <c r="B187" s="147" t="s">
        <v>1976</v>
      </c>
      <c r="C187" s="147" t="s">
        <v>3511</v>
      </c>
      <c r="D187" s="147" t="s">
        <v>3399</v>
      </c>
      <c r="E187" s="147">
        <v>24</v>
      </c>
      <c r="F187" s="147">
        <v>22</v>
      </c>
      <c r="G187" s="147">
        <v>20</v>
      </c>
      <c r="H187" s="148">
        <v>66</v>
      </c>
    </row>
    <row r="188" spans="1:8" ht="18.75" customHeight="1">
      <c r="A188" s="146" t="s">
        <v>3975</v>
      </c>
      <c r="B188" s="147" t="s">
        <v>1450</v>
      </c>
      <c r="C188" s="147" t="s">
        <v>3337</v>
      </c>
      <c r="D188" s="147" t="s">
        <v>1419</v>
      </c>
      <c r="E188" s="147">
        <v>18</v>
      </c>
      <c r="F188" s="147">
        <v>22</v>
      </c>
      <c r="G188" s="147">
        <v>22</v>
      </c>
      <c r="H188" s="148">
        <v>62</v>
      </c>
    </row>
    <row r="189" spans="1:8" ht="18.75" customHeight="1">
      <c r="A189" s="146" t="s">
        <v>3975</v>
      </c>
      <c r="B189" s="147" t="s">
        <v>1589</v>
      </c>
      <c r="C189" s="147" t="s">
        <v>3266</v>
      </c>
      <c r="D189" s="147" t="s">
        <v>1588</v>
      </c>
      <c r="E189" s="147">
        <v>24</v>
      </c>
      <c r="F189" s="147">
        <v>20</v>
      </c>
      <c r="G189" s="147">
        <v>18</v>
      </c>
      <c r="H189" s="148">
        <v>62</v>
      </c>
    </row>
    <row r="190" spans="1:8" ht="18.75" customHeight="1">
      <c r="A190" s="146" t="s">
        <v>3976</v>
      </c>
      <c r="B190" s="147" t="s">
        <v>3371</v>
      </c>
      <c r="C190" s="147" t="s">
        <v>3372</v>
      </c>
      <c r="D190" s="147" t="s">
        <v>2866</v>
      </c>
      <c r="E190" s="147">
        <v>20</v>
      </c>
      <c r="F190" s="147">
        <v>18</v>
      </c>
      <c r="G190" s="147">
        <v>10</v>
      </c>
      <c r="H190" s="148">
        <v>48</v>
      </c>
    </row>
    <row r="191" spans="1:8" ht="18.75" customHeight="1">
      <c r="A191" s="146" t="s">
        <v>3977</v>
      </c>
      <c r="B191" s="147" t="s">
        <v>1599</v>
      </c>
      <c r="C191" s="147" t="s">
        <v>3266</v>
      </c>
      <c r="D191" s="147" t="s">
        <v>1588</v>
      </c>
      <c r="E191" s="147">
        <v>14</v>
      </c>
      <c r="F191" s="147">
        <v>10</v>
      </c>
      <c r="G191" s="147">
        <v>8</v>
      </c>
      <c r="H191" s="148">
        <v>32</v>
      </c>
    </row>
    <row r="192" spans="1:8" ht="18.75" customHeight="1">
      <c r="A192" s="146" t="s">
        <v>3978</v>
      </c>
      <c r="B192" s="147" t="s">
        <v>3523</v>
      </c>
      <c r="C192" s="147" t="s">
        <v>3269</v>
      </c>
      <c r="D192" s="147" t="s">
        <v>961</v>
      </c>
      <c r="E192" s="147">
        <v>8</v>
      </c>
      <c r="F192" s="147">
        <v>2</v>
      </c>
      <c r="G192" s="147">
        <v>4</v>
      </c>
      <c r="H192" s="148">
        <v>14</v>
      </c>
    </row>
    <row r="193" spans="1:8" ht="18.75" customHeight="1">
      <c r="A193" s="146" t="s">
        <v>3979</v>
      </c>
      <c r="B193" s="147" t="s">
        <v>397</v>
      </c>
      <c r="C193" s="147" t="s">
        <v>3264</v>
      </c>
      <c r="D193" s="147" t="s">
        <v>315</v>
      </c>
      <c r="E193" s="147">
        <v>0</v>
      </c>
      <c r="F193" s="147">
        <v>0</v>
      </c>
      <c r="G193" s="147">
        <v>0</v>
      </c>
      <c r="H193" s="148">
        <v>0</v>
      </c>
    </row>
    <row r="194" spans="1:8" ht="18.75" customHeight="1">
      <c r="A194" s="146" t="s">
        <v>3979</v>
      </c>
      <c r="B194" s="147" t="s">
        <v>618</v>
      </c>
      <c r="C194" s="147" t="s">
        <v>3253</v>
      </c>
      <c r="D194" s="147" t="s">
        <v>578</v>
      </c>
      <c r="E194" s="147">
        <v>0</v>
      </c>
      <c r="F194" s="147">
        <v>0</v>
      </c>
      <c r="G194" s="147">
        <v>0</v>
      </c>
      <c r="H194" s="148">
        <v>0</v>
      </c>
    </row>
    <row r="195" spans="1:8" ht="18.75" customHeight="1">
      <c r="A195" s="146" t="s">
        <v>3979</v>
      </c>
      <c r="B195" s="147" t="s">
        <v>3524</v>
      </c>
      <c r="C195" s="147" t="s">
        <v>3269</v>
      </c>
      <c r="D195" s="147" t="s">
        <v>1148</v>
      </c>
      <c r="E195" s="147">
        <v>0</v>
      </c>
      <c r="F195" s="147">
        <v>0</v>
      </c>
      <c r="G195" s="147">
        <v>0</v>
      </c>
      <c r="H195" s="148">
        <v>0</v>
      </c>
    </row>
    <row r="196" spans="1:8" ht="18.75" customHeight="1">
      <c r="A196" s="146" t="s">
        <v>3979</v>
      </c>
      <c r="B196" s="147" t="s">
        <v>3525</v>
      </c>
      <c r="C196" s="147" t="s">
        <v>3271</v>
      </c>
      <c r="D196" s="147" t="s">
        <v>1354</v>
      </c>
      <c r="E196" s="147">
        <v>0</v>
      </c>
      <c r="F196" s="147">
        <v>0</v>
      </c>
      <c r="G196" s="147">
        <v>0</v>
      </c>
      <c r="H196" s="148">
        <v>0</v>
      </c>
    </row>
    <row r="197" spans="1:8" ht="18.75" customHeight="1">
      <c r="A197" s="146" t="s">
        <v>3979</v>
      </c>
      <c r="B197" s="147" t="s">
        <v>1410</v>
      </c>
      <c r="C197" s="147" t="s">
        <v>3267</v>
      </c>
      <c r="D197" s="147" t="s">
        <v>1394</v>
      </c>
      <c r="E197" s="147">
        <v>0</v>
      </c>
      <c r="F197" s="147">
        <v>0</v>
      </c>
      <c r="G197" s="147">
        <v>0</v>
      </c>
      <c r="H197" s="148">
        <v>0</v>
      </c>
    </row>
    <row r="198" spans="1:8" ht="18.75" customHeight="1">
      <c r="A198" s="155" t="s">
        <v>3979</v>
      </c>
      <c r="B198" s="156" t="s">
        <v>3526</v>
      </c>
      <c r="C198" s="156" t="s">
        <v>3266</v>
      </c>
      <c r="D198" s="156" t="s">
        <v>1572</v>
      </c>
      <c r="E198" s="156">
        <v>0</v>
      </c>
      <c r="F198" s="156">
        <v>0</v>
      </c>
      <c r="G198" s="156">
        <v>0</v>
      </c>
      <c r="H198" s="157">
        <v>0</v>
      </c>
    </row>
  </sheetData>
  <phoneticPr fontId="1"/>
  <pageMargins left="0.7" right="0.7" top="0.75" bottom="0.75" header="0.3" footer="0.3"/>
  <pageSetup paperSize="1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>
    <tabColor rgb="FF00B0F0"/>
  </sheetPr>
  <dimension ref="A1:S128"/>
  <sheetViews>
    <sheetView workbookViewId="0">
      <selection activeCell="E1" sqref="E1:F1"/>
    </sheetView>
  </sheetViews>
  <sheetFormatPr defaultColWidth="9" defaultRowHeight="18.75" customHeight="1"/>
  <cols>
    <col min="1" max="1" width="8.69921875" style="128" customWidth="1"/>
    <col min="2" max="2" width="13.69921875" style="128" customWidth="1"/>
    <col min="3" max="3" width="16.19921875" style="128" customWidth="1"/>
    <col min="4" max="4" width="31.19921875" style="128" customWidth="1"/>
    <col min="5" max="8" width="7.5" style="128" customWidth="1"/>
    <col min="9" max="9" width="5.19921875" style="128" customWidth="1"/>
    <col min="10" max="10" width="8.69921875" style="128" customWidth="1"/>
    <col min="11" max="11" width="10" style="128" customWidth="1"/>
    <col min="12" max="12" width="31.19921875" style="128" customWidth="1"/>
    <col min="13" max="13" width="7.5" style="128" customWidth="1"/>
    <col min="14" max="14" width="20" style="128" customWidth="1"/>
    <col min="15" max="15" width="5" style="129" customWidth="1"/>
    <col min="16" max="16" width="20" style="128" customWidth="1"/>
    <col min="17" max="17" width="5" style="129" customWidth="1"/>
    <col min="18" max="18" width="20" style="128" customWidth="1"/>
    <col min="19" max="19" width="5" style="129" customWidth="1"/>
    <col min="20" max="16384" width="9" style="128"/>
  </cols>
  <sheetData>
    <row r="1" spans="1:19" s="114" customFormat="1" ht="28.2">
      <c r="A1" s="168" t="s">
        <v>4040</v>
      </c>
      <c r="O1" s="115"/>
      <c r="Q1" s="115"/>
      <c r="S1" s="115"/>
    </row>
    <row r="2" spans="1:19" s="114" customFormat="1" ht="28.2">
      <c r="A2" s="168" t="s">
        <v>4043</v>
      </c>
      <c r="J2" s="168" t="s">
        <v>4044</v>
      </c>
      <c r="O2" s="115"/>
      <c r="Q2" s="115"/>
      <c r="S2" s="115"/>
    </row>
    <row r="3" spans="1:19" s="114" customFormat="1" ht="28.2">
      <c r="A3" s="168"/>
      <c r="O3" s="115"/>
      <c r="Q3" s="115"/>
      <c r="S3" s="115"/>
    </row>
    <row r="4" spans="1:19" ht="13.2">
      <c r="A4" s="128" t="s">
        <v>2293</v>
      </c>
      <c r="B4" s="128" t="s">
        <v>1</v>
      </c>
      <c r="C4" s="128" t="s">
        <v>2961</v>
      </c>
      <c r="D4" s="128" t="s">
        <v>2962</v>
      </c>
      <c r="E4" s="128" t="s">
        <v>2291</v>
      </c>
      <c r="F4" s="128" t="s">
        <v>2292</v>
      </c>
      <c r="G4" s="128" t="s">
        <v>2288</v>
      </c>
      <c r="H4" s="128" t="s">
        <v>2289</v>
      </c>
      <c r="J4" s="128" t="s">
        <v>3861</v>
      </c>
      <c r="K4" s="128" t="s">
        <v>3863</v>
      </c>
      <c r="L4" s="128" t="s">
        <v>3862</v>
      </c>
      <c r="M4" s="128" t="s">
        <v>3864</v>
      </c>
    </row>
    <row r="5" spans="1:19" ht="18.75" customHeight="1">
      <c r="A5" s="140" t="s">
        <v>3113</v>
      </c>
      <c r="B5" s="141" t="s">
        <v>430</v>
      </c>
      <c r="C5" s="141" t="s">
        <v>3158</v>
      </c>
      <c r="D5" s="141" t="s">
        <v>315</v>
      </c>
      <c r="E5" s="141">
        <v>100</v>
      </c>
      <c r="F5" s="141">
        <v>100</v>
      </c>
      <c r="G5" s="141">
        <v>100</v>
      </c>
      <c r="H5" s="142">
        <v>300</v>
      </c>
      <c r="J5" s="143" t="s">
        <v>3113</v>
      </c>
      <c r="K5" s="144" t="s">
        <v>3457</v>
      </c>
      <c r="L5" s="144" t="s">
        <v>26</v>
      </c>
      <c r="M5" s="145">
        <v>808</v>
      </c>
      <c r="N5" s="128" t="s">
        <v>3645</v>
      </c>
      <c r="O5" s="129">
        <v>296</v>
      </c>
      <c r="P5" s="128" t="s">
        <v>3646</v>
      </c>
      <c r="Q5" s="129">
        <v>266</v>
      </c>
      <c r="R5" s="128" t="s">
        <v>3647</v>
      </c>
      <c r="S5" s="129">
        <v>246</v>
      </c>
    </row>
    <row r="6" spans="1:19" ht="18.75" customHeight="1">
      <c r="A6" s="146" t="s">
        <v>3117</v>
      </c>
      <c r="B6" s="147" t="s">
        <v>19</v>
      </c>
      <c r="C6" s="147" t="s">
        <v>3163</v>
      </c>
      <c r="D6" s="147" t="s">
        <v>26</v>
      </c>
      <c r="E6" s="147">
        <v>98</v>
      </c>
      <c r="F6" s="147">
        <v>100</v>
      </c>
      <c r="G6" s="147">
        <v>98</v>
      </c>
      <c r="H6" s="148">
        <v>296</v>
      </c>
      <c r="J6" s="149" t="s">
        <v>3117</v>
      </c>
      <c r="K6" s="150" t="s">
        <v>3392</v>
      </c>
      <c r="L6" s="150" t="s">
        <v>315</v>
      </c>
      <c r="M6" s="151">
        <v>788</v>
      </c>
      <c r="N6" s="128" t="s">
        <v>3648</v>
      </c>
      <c r="O6" s="129">
        <v>300</v>
      </c>
      <c r="P6" s="128" t="s">
        <v>3649</v>
      </c>
      <c r="Q6" s="129">
        <v>278</v>
      </c>
      <c r="R6" s="128" t="s">
        <v>3650</v>
      </c>
      <c r="S6" s="129">
        <v>210</v>
      </c>
    </row>
    <row r="7" spans="1:19" ht="18.75" customHeight="1">
      <c r="A7" s="146" t="s">
        <v>3119</v>
      </c>
      <c r="B7" s="147" t="s">
        <v>215</v>
      </c>
      <c r="C7" s="147" t="s">
        <v>3167</v>
      </c>
      <c r="D7" s="147" t="s">
        <v>211</v>
      </c>
      <c r="E7" s="147">
        <v>100</v>
      </c>
      <c r="F7" s="147">
        <v>100</v>
      </c>
      <c r="G7" s="147">
        <v>94</v>
      </c>
      <c r="H7" s="148">
        <v>294</v>
      </c>
      <c r="J7" s="149" t="s">
        <v>3119</v>
      </c>
      <c r="K7" s="150" t="s">
        <v>3458</v>
      </c>
      <c r="L7" s="150" t="s">
        <v>1850</v>
      </c>
      <c r="M7" s="151">
        <v>744</v>
      </c>
      <c r="N7" s="128" t="s">
        <v>3651</v>
      </c>
      <c r="O7" s="129">
        <v>254</v>
      </c>
      <c r="P7" s="128" t="s">
        <v>3652</v>
      </c>
      <c r="Q7" s="129">
        <v>254</v>
      </c>
      <c r="R7" s="128" t="s">
        <v>3653</v>
      </c>
      <c r="S7" s="129">
        <v>236</v>
      </c>
    </row>
    <row r="8" spans="1:19" ht="18.75" customHeight="1">
      <c r="A8" s="146" t="s">
        <v>3162</v>
      </c>
      <c r="B8" s="147" t="s">
        <v>236</v>
      </c>
      <c r="C8" s="147" t="s">
        <v>3190</v>
      </c>
      <c r="D8" s="147" t="s">
        <v>232</v>
      </c>
      <c r="E8" s="147">
        <v>98</v>
      </c>
      <c r="F8" s="147">
        <v>100</v>
      </c>
      <c r="G8" s="147">
        <v>92</v>
      </c>
      <c r="H8" s="148">
        <v>290</v>
      </c>
      <c r="J8" s="149" t="s">
        <v>3162</v>
      </c>
      <c r="K8" s="150" t="s">
        <v>3397</v>
      </c>
      <c r="L8" s="150" t="s">
        <v>2942</v>
      </c>
      <c r="M8" s="151">
        <v>696</v>
      </c>
      <c r="N8" s="128" t="s">
        <v>3654</v>
      </c>
      <c r="O8" s="129">
        <v>274</v>
      </c>
      <c r="P8" s="128" t="s">
        <v>3655</v>
      </c>
      <c r="Q8" s="129">
        <v>246</v>
      </c>
      <c r="R8" s="128" t="s">
        <v>3656</v>
      </c>
      <c r="S8" s="129">
        <v>176</v>
      </c>
    </row>
    <row r="9" spans="1:19" ht="18.75" customHeight="1">
      <c r="A9" s="146" t="s">
        <v>3162</v>
      </c>
      <c r="B9" s="147" t="s">
        <v>1838</v>
      </c>
      <c r="C9" s="147" t="s">
        <v>3181</v>
      </c>
      <c r="D9" s="147" t="s">
        <v>1831</v>
      </c>
      <c r="E9" s="147">
        <v>90</v>
      </c>
      <c r="F9" s="147">
        <v>100</v>
      </c>
      <c r="G9" s="147">
        <v>100</v>
      </c>
      <c r="H9" s="148">
        <v>290</v>
      </c>
      <c r="J9" s="149" t="s">
        <v>3122</v>
      </c>
      <c r="K9" s="150" t="s">
        <v>3458</v>
      </c>
      <c r="L9" s="150" t="s">
        <v>1878</v>
      </c>
      <c r="M9" s="151">
        <v>692</v>
      </c>
      <c r="N9" s="128" t="s">
        <v>3657</v>
      </c>
      <c r="O9" s="129">
        <v>256</v>
      </c>
      <c r="P9" s="128" t="s">
        <v>3658</v>
      </c>
      <c r="Q9" s="129">
        <v>226</v>
      </c>
      <c r="R9" s="128" t="s">
        <v>3659</v>
      </c>
      <c r="S9" s="129">
        <v>210</v>
      </c>
    </row>
    <row r="10" spans="1:19" ht="18.75" customHeight="1">
      <c r="A10" s="146" t="s">
        <v>3198</v>
      </c>
      <c r="B10" s="147" t="s">
        <v>792</v>
      </c>
      <c r="C10" s="147" t="s">
        <v>3165</v>
      </c>
      <c r="D10" s="147" t="s">
        <v>2879</v>
      </c>
      <c r="E10" s="147">
        <v>96</v>
      </c>
      <c r="F10" s="147">
        <v>100</v>
      </c>
      <c r="G10" s="147">
        <v>90</v>
      </c>
      <c r="H10" s="148">
        <v>286</v>
      </c>
      <c r="J10" s="149" t="s">
        <v>3198</v>
      </c>
      <c r="K10" s="150" t="s">
        <v>3391</v>
      </c>
      <c r="L10" s="150" t="s">
        <v>2878</v>
      </c>
      <c r="M10" s="151">
        <v>674</v>
      </c>
      <c r="N10" s="128" t="s">
        <v>3660</v>
      </c>
      <c r="O10" s="129">
        <v>266</v>
      </c>
      <c r="P10" s="128" t="s">
        <v>3661</v>
      </c>
      <c r="Q10" s="129">
        <v>232</v>
      </c>
      <c r="R10" s="128" t="s">
        <v>3662</v>
      </c>
      <c r="S10" s="129">
        <v>176</v>
      </c>
    </row>
    <row r="11" spans="1:19" ht="18.75" customHeight="1">
      <c r="A11" s="146" t="s">
        <v>3126</v>
      </c>
      <c r="B11" s="147" t="s">
        <v>3459</v>
      </c>
      <c r="C11" s="147" t="s">
        <v>3460</v>
      </c>
      <c r="D11" s="147" t="s">
        <v>2863</v>
      </c>
      <c r="E11" s="147">
        <v>100</v>
      </c>
      <c r="F11" s="147">
        <v>100</v>
      </c>
      <c r="G11" s="147">
        <v>84</v>
      </c>
      <c r="H11" s="148">
        <v>284</v>
      </c>
      <c r="J11" s="149" t="s">
        <v>3126</v>
      </c>
      <c r="K11" s="150" t="s">
        <v>3393</v>
      </c>
      <c r="L11" s="150" t="s">
        <v>2887</v>
      </c>
      <c r="M11" s="151">
        <v>652</v>
      </c>
      <c r="N11" s="128" t="s">
        <v>3663</v>
      </c>
      <c r="O11" s="129">
        <v>280</v>
      </c>
      <c r="P11" s="128" t="s">
        <v>3664</v>
      </c>
      <c r="Q11" s="129">
        <v>194</v>
      </c>
      <c r="R11" s="128" t="s">
        <v>3665</v>
      </c>
      <c r="S11" s="129">
        <v>178</v>
      </c>
    </row>
    <row r="12" spans="1:19" ht="18.75" customHeight="1">
      <c r="A12" s="146" t="s">
        <v>3298</v>
      </c>
      <c r="B12" s="147" t="s">
        <v>3160</v>
      </c>
      <c r="C12" s="147" t="s">
        <v>3161</v>
      </c>
      <c r="D12" s="147" t="s">
        <v>2863</v>
      </c>
      <c r="E12" s="147">
        <v>94</v>
      </c>
      <c r="F12" s="147">
        <v>100</v>
      </c>
      <c r="G12" s="147">
        <v>86</v>
      </c>
      <c r="H12" s="148">
        <v>280</v>
      </c>
      <c r="J12" s="149" t="s">
        <v>3298</v>
      </c>
      <c r="K12" s="150" t="s">
        <v>3391</v>
      </c>
      <c r="L12" s="150" t="s">
        <v>578</v>
      </c>
      <c r="M12" s="151">
        <v>620</v>
      </c>
      <c r="N12" s="128" t="s">
        <v>3666</v>
      </c>
      <c r="O12" s="129">
        <v>236</v>
      </c>
      <c r="P12" s="128" t="s">
        <v>3667</v>
      </c>
      <c r="Q12" s="129">
        <v>214</v>
      </c>
      <c r="R12" s="128" t="s">
        <v>3668</v>
      </c>
      <c r="S12" s="129">
        <v>170</v>
      </c>
    </row>
    <row r="13" spans="1:19" ht="18.75" customHeight="1">
      <c r="A13" s="146" t="s">
        <v>3298</v>
      </c>
      <c r="B13" s="147" t="s">
        <v>1053</v>
      </c>
      <c r="C13" s="147" t="s">
        <v>3159</v>
      </c>
      <c r="D13" s="147" t="s">
        <v>2887</v>
      </c>
      <c r="E13" s="147">
        <v>90</v>
      </c>
      <c r="F13" s="147">
        <v>100</v>
      </c>
      <c r="G13" s="147">
        <v>90</v>
      </c>
      <c r="H13" s="148">
        <v>280</v>
      </c>
      <c r="J13" s="149" t="s">
        <v>3313</v>
      </c>
      <c r="K13" s="150" t="s">
        <v>3393</v>
      </c>
      <c r="L13" s="150" t="s">
        <v>1148</v>
      </c>
      <c r="M13" s="151">
        <v>610</v>
      </c>
      <c r="N13" s="128" t="s">
        <v>3669</v>
      </c>
      <c r="O13" s="129">
        <v>218</v>
      </c>
      <c r="P13" s="128" t="s">
        <v>3670</v>
      </c>
      <c r="Q13" s="129">
        <v>208</v>
      </c>
      <c r="R13" s="128" t="s">
        <v>3671</v>
      </c>
      <c r="S13" s="129">
        <v>184</v>
      </c>
    </row>
    <row r="14" spans="1:19" ht="18.75" customHeight="1">
      <c r="A14" s="155" t="s">
        <v>3169</v>
      </c>
      <c r="B14" s="156" t="s">
        <v>433</v>
      </c>
      <c r="C14" s="156" t="s">
        <v>3158</v>
      </c>
      <c r="D14" s="156" t="s">
        <v>315</v>
      </c>
      <c r="E14" s="156">
        <v>98</v>
      </c>
      <c r="F14" s="156">
        <v>100</v>
      </c>
      <c r="G14" s="156">
        <v>80</v>
      </c>
      <c r="H14" s="157">
        <v>278</v>
      </c>
      <c r="J14" s="152" t="s">
        <v>3169</v>
      </c>
      <c r="K14" s="153" t="s">
        <v>3391</v>
      </c>
      <c r="L14" s="153" t="s">
        <v>2879</v>
      </c>
      <c r="M14" s="154">
        <v>604</v>
      </c>
      <c r="N14" s="128" t="s">
        <v>3672</v>
      </c>
      <c r="O14" s="129">
        <v>286</v>
      </c>
      <c r="P14" s="128" t="s">
        <v>3673</v>
      </c>
      <c r="Q14" s="129">
        <v>176</v>
      </c>
      <c r="R14" s="128" t="s">
        <v>3674</v>
      </c>
      <c r="S14" s="129">
        <v>142</v>
      </c>
    </row>
    <row r="15" spans="1:19" ht="18.75" customHeight="1">
      <c r="A15" s="140" t="s">
        <v>3131</v>
      </c>
      <c r="B15" s="141" t="s">
        <v>1336</v>
      </c>
      <c r="C15" s="141" t="s">
        <v>3177</v>
      </c>
      <c r="D15" s="141" t="s">
        <v>2898</v>
      </c>
      <c r="E15" s="141">
        <v>92</v>
      </c>
      <c r="F15" s="141">
        <v>98</v>
      </c>
      <c r="G15" s="141">
        <v>86</v>
      </c>
      <c r="H15" s="142">
        <v>276</v>
      </c>
      <c r="J15" s="143" t="s">
        <v>3563</v>
      </c>
      <c r="K15" s="144" t="s">
        <v>3393</v>
      </c>
      <c r="L15" s="144" t="s">
        <v>899</v>
      </c>
      <c r="M15" s="145">
        <v>578</v>
      </c>
      <c r="N15" s="128" t="s">
        <v>3675</v>
      </c>
      <c r="O15" s="129">
        <v>216</v>
      </c>
      <c r="P15" s="128" t="s">
        <v>3676</v>
      </c>
      <c r="Q15" s="129">
        <v>192</v>
      </c>
      <c r="R15" s="128" t="s">
        <v>3677</v>
      </c>
      <c r="S15" s="129">
        <v>170</v>
      </c>
    </row>
    <row r="16" spans="1:19" ht="18.75" customHeight="1">
      <c r="A16" s="146" t="s">
        <v>3174</v>
      </c>
      <c r="B16" s="147" t="s">
        <v>2152</v>
      </c>
      <c r="C16" s="147" t="s">
        <v>3164</v>
      </c>
      <c r="D16" s="147" t="s">
        <v>2942</v>
      </c>
      <c r="E16" s="147">
        <v>84</v>
      </c>
      <c r="F16" s="147">
        <v>100</v>
      </c>
      <c r="G16" s="147">
        <v>90</v>
      </c>
      <c r="H16" s="148">
        <v>274</v>
      </c>
      <c r="J16" s="149" t="s">
        <v>3563</v>
      </c>
      <c r="K16" s="150" t="s">
        <v>3394</v>
      </c>
      <c r="L16" s="150" t="s">
        <v>2898</v>
      </c>
      <c r="M16" s="151">
        <v>528</v>
      </c>
      <c r="N16" s="128" t="s">
        <v>3678</v>
      </c>
      <c r="O16" s="129">
        <v>276</v>
      </c>
      <c r="P16" s="128" t="s">
        <v>3679</v>
      </c>
      <c r="Q16" s="129">
        <v>136</v>
      </c>
      <c r="R16" s="128" t="s">
        <v>3680</v>
      </c>
      <c r="S16" s="129">
        <v>116</v>
      </c>
    </row>
    <row r="17" spans="1:19" ht="18.75" customHeight="1">
      <c r="A17" s="146" t="s">
        <v>3232</v>
      </c>
      <c r="B17" s="147" t="s">
        <v>15</v>
      </c>
      <c r="C17" s="147" t="s">
        <v>3183</v>
      </c>
      <c r="D17" s="147" t="s">
        <v>26</v>
      </c>
      <c r="E17" s="147">
        <v>88</v>
      </c>
      <c r="F17" s="147">
        <v>100</v>
      </c>
      <c r="G17" s="147">
        <v>78</v>
      </c>
      <c r="H17" s="148">
        <v>266</v>
      </c>
      <c r="J17" s="149" t="s">
        <v>3563</v>
      </c>
      <c r="K17" s="150" t="s">
        <v>3392</v>
      </c>
      <c r="L17" s="150" t="s">
        <v>2875</v>
      </c>
      <c r="M17" s="151">
        <v>512</v>
      </c>
      <c r="N17" s="128" t="s">
        <v>3681</v>
      </c>
      <c r="O17" s="129">
        <v>254</v>
      </c>
      <c r="P17" s="128" t="s">
        <v>3682</v>
      </c>
      <c r="Q17" s="129">
        <v>134</v>
      </c>
      <c r="R17" s="128" t="s">
        <v>3683</v>
      </c>
      <c r="S17" s="129">
        <v>124</v>
      </c>
    </row>
    <row r="18" spans="1:19" ht="18.75" customHeight="1">
      <c r="A18" s="146" t="s">
        <v>3232</v>
      </c>
      <c r="B18" s="147" t="s">
        <v>723</v>
      </c>
      <c r="C18" s="147" t="s">
        <v>3182</v>
      </c>
      <c r="D18" s="147" t="s">
        <v>2878</v>
      </c>
      <c r="E18" s="147">
        <v>86</v>
      </c>
      <c r="F18" s="147">
        <v>92</v>
      </c>
      <c r="G18" s="147">
        <v>88</v>
      </c>
      <c r="H18" s="148">
        <v>266</v>
      </c>
      <c r="J18" s="149" t="s">
        <v>3563</v>
      </c>
      <c r="K18" s="150" t="s">
        <v>3400</v>
      </c>
      <c r="L18" s="150" t="s">
        <v>3399</v>
      </c>
      <c r="M18" s="151">
        <v>512</v>
      </c>
      <c r="N18" s="128" t="s">
        <v>3684</v>
      </c>
      <c r="O18" s="129">
        <v>198</v>
      </c>
      <c r="P18" s="128" t="s">
        <v>3685</v>
      </c>
      <c r="Q18" s="129">
        <v>168</v>
      </c>
      <c r="R18" s="128" t="s">
        <v>3686</v>
      </c>
      <c r="S18" s="129">
        <v>146</v>
      </c>
    </row>
    <row r="19" spans="1:19" ht="18.75" customHeight="1">
      <c r="A19" s="146" t="s">
        <v>3332</v>
      </c>
      <c r="B19" s="147" t="s">
        <v>1879</v>
      </c>
      <c r="C19" s="147" t="s">
        <v>3172</v>
      </c>
      <c r="D19" s="147" t="s">
        <v>1878</v>
      </c>
      <c r="E19" s="147">
        <v>72</v>
      </c>
      <c r="F19" s="147">
        <v>100</v>
      </c>
      <c r="G19" s="147">
        <v>84</v>
      </c>
      <c r="H19" s="148">
        <v>256</v>
      </c>
      <c r="J19" s="149" t="s">
        <v>3563</v>
      </c>
      <c r="K19" s="150" t="s">
        <v>3392</v>
      </c>
      <c r="L19" s="150" t="s">
        <v>239</v>
      </c>
      <c r="M19" s="151">
        <v>438</v>
      </c>
      <c r="N19" s="128" t="s">
        <v>3687</v>
      </c>
      <c r="O19" s="129">
        <v>186</v>
      </c>
      <c r="P19" s="128" t="s">
        <v>3688</v>
      </c>
      <c r="Q19" s="129">
        <v>160</v>
      </c>
      <c r="R19" s="128" t="s">
        <v>3689</v>
      </c>
      <c r="S19" s="129">
        <v>92</v>
      </c>
    </row>
    <row r="20" spans="1:19" ht="18.75" customHeight="1">
      <c r="A20" s="146" t="s">
        <v>3180</v>
      </c>
      <c r="B20" s="147" t="s">
        <v>568</v>
      </c>
      <c r="C20" s="147" t="s">
        <v>3179</v>
      </c>
      <c r="D20" s="147" t="s">
        <v>2875</v>
      </c>
      <c r="E20" s="147">
        <v>76</v>
      </c>
      <c r="F20" s="147">
        <v>96</v>
      </c>
      <c r="G20" s="147">
        <v>82</v>
      </c>
      <c r="H20" s="148">
        <v>254</v>
      </c>
      <c r="J20" s="149" t="s">
        <v>3563</v>
      </c>
      <c r="K20" s="150" t="s">
        <v>3461</v>
      </c>
      <c r="L20" s="150" t="s">
        <v>69</v>
      </c>
      <c r="M20" s="151">
        <v>408</v>
      </c>
      <c r="N20" s="128" t="s">
        <v>3690</v>
      </c>
      <c r="O20" s="129">
        <v>158</v>
      </c>
      <c r="P20" s="128" t="s">
        <v>3691</v>
      </c>
      <c r="Q20" s="129">
        <v>130</v>
      </c>
      <c r="R20" s="128" t="s">
        <v>3692</v>
      </c>
      <c r="S20" s="129">
        <v>120</v>
      </c>
    </row>
    <row r="21" spans="1:19" ht="18.75" customHeight="1">
      <c r="A21" s="146" t="s">
        <v>3180</v>
      </c>
      <c r="B21" s="147" t="s">
        <v>1857</v>
      </c>
      <c r="C21" s="147" t="s">
        <v>3172</v>
      </c>
      <c r="D21" s="147" t="s">
        <v>1850</v>
      </c>
      <c r="E21" s="147">
        <v>84</v>
      </c>
      <c r="F21" s="147">
        <v>100</v>
      </c>
      <c r="G21" s="147">
        <v>70</v>
      </c>
      <c r="H21" s="148">
        <v>254</v>
      </c>
      <c r="J21" s="149" t="s">
        <v>3563</v>
      </c>
      <c r="K21" s="150" t="s">
        <v>3409</v>
      </c>
      <c r="L21" s="150" t="s">
        <v>1778</v>
      </c>
      <c r="M21" s="151">
        <v>402</v>
      </c>
      <c r="N21" s="128" t="s">
        <v>3693</v>
      </c>
      <c r="O21" s="129">
        <v>236</v>
      </c>
      <c r="P21" s="128" t="s">
        <v>3694</v>
      </c>
      <c r="Q21" s="129">
        <v>166</v>
      </c>
      <c r="R21" s="128" t="s">
        <v>3695</v>
      </c>
      <c r="S21" s="129">
        <v>0</v>
      </c>
    </row>
    <row r="22" spans="1:19" ht="18.75" customHeight="1">
      <c r="A22" s="146" t="s">
        <v>3180</v>
      </c>
      <c r="B22" s="147" t="s">
        <v>1863</v>
      </c>
      <c r="C22" s="147" t="s">
        <v>3178</v>
      </c>
      <c r="D22" s="147" t="s">
        <v>1850</v>
      </c>
      <c r="E22" s="147">
        <v>82</v>
      </c>
      <c r="F22" s="147">
        <v>96</v>
      </c>
      <c r="G22" s="147">
        <v>76</v>
      </c>
      <c r="H22" s="148">
        <v>254</v>
      </c>
      <c r="J22" s="149" t="s">
        <v>3563</v>
      </c>
      <c r="K22" s="150" t="s">
        <v>3395</v>
      </c>
      <c r="L22" s="150" t="s">
        <v>2866</v>
      </c>
      <c r="M22" s="151">
        <v>370</v>
      </c>
      <c r="N22" s="128" t="s">
        <v>3696</v>
      </c>
      <c r="O22" s="129">
        <v>140</v>
      </c>
      <c r="P22" s="128" t="s">
        <v>3697</v>
      </c>
      <c r="Q22" s="129">
        <v>132</v>
      </c>
      <c r="R22" s="128" t="s">
        <v>3698</v>
      </c>
      <c r="S22" s="129">
        <v>98</v>
      </c>
    </row>
    <row r="23" spans="1:19" ht="18.75" customHeight="1">
      <c r="A23" s="146" t="s">
        <v>3318</v>
      </c>
      <c r="B23" s="147" t="s">
        <v>3175</v>
      </c>
      <c r="C23" s="147" t="s">
        <v>3176</v>
      </c>
      <c r="D23" s="147" t="s">
        <v>1661</v>
      </c>
      <c r="E23" s="147">
        <v>80</v>
      </c>
      <c r="F23" s="147">
        <v>98</v>
      </c>
      <c r="G23" s="147">
        <v>72</v>
      </c>
      <c r="H23" s="148">
        <v>250</v>
      </c>
      <c r="J23" s="149" t="s">
        <v>3563</v>
      </c>
      <c r="K23" s="150" t="s">
        <v>3393</v>
      </c>
      <c r="L23" s="150" t="s">
        <v>2892</v>
      </c>
      <c r="M23" s="151">
        <v>348</v>
      </c>
      <c r="N23" s="128" t="s">
        <v>3699</v>
      </c>
      <c r="O23" s="129">
        <v>124</v>
      </c>
      <c r="P23" s="128" t="s">
        <v>3700</v>
      </c>
      <c r="Q23" s="129">
        <v>114</v>
      </c>
      <c r="R23" s="128" t="s">
        <v>3701</v>
      </c>
      <c r="S23" s="129">
        <v>110</v>
      </c>
    </row>
    <row r="24" spans="1:19" ht="18.75" customHeight="1">
      <c r="A24" s="146" t="s">
        <v>3303</v>
      </c>
      <c r="B24" s="147" t="s">
        <v>27</v>
      </c>
      <c r="C24" s="147" t="s">
        <v>3185</v>
      </c>
      <c r="D24" s="147" t="s">
        <v>26</v>
      </c>
      <c r="E24" s="147">
        <v>78</v>
      </c>
      <c r="F24" s="147">
        <v>92</v>
      </c>
      <c r="G24" s="147">
        <v>76</v>
      </c>
      <c r="H24" s="148">
        <v>246</v>
      </c>
      <c r="J24" s="149" t="s">
        <v>3563</v>
      </c>
      <c r="K24" s="150" t="s">
        <v>3410</v>
      </c>
      <c r="L24" s="150" t="s">
        <v>1515</v>
      </c>
      <c r="M24" s="151">
        <v>306</v>
      </c>
      <c r="N24" s="128" t="s">
        <v>3702</v>
      </c>
      <c r="O24" s="129">
        <v>116</v>
      </c>
      <c r="P24" s="128" t="s">
        <v>3703</v>
      </c>
      <c r="Q24" s="129">
        <v>112</v>
      </c>
      <c r="R24" s="128" t="s">
        <v>3704</v>
      </c>
      <c r="S24" s="129">
        <v>78</v>
      </c>
    </row>
    <row r="25" spans="1:19" ht="18.75" customHeight="1">
      <c r="A25" s="155" t="s">
        <v>3303</v>
      </c>
      <c r="B25" s="156" t="s">
        <v>2149</v>
      </c>
      <c r="C25" s="156" t="s">
        <v>3164</v>
      </c>
      <c r="D25" s="156" t="s">
        <v>2942</v>
      </c>
      <c r="E25" s="156">
        <v>78</v>
      </c>
      <c r="F25" s="156">
        <v>88</v>
      </c>
      <c r="G25" s="156">
        <v>80</v>
      </c>
      <c r="H25" s="157">
        <v>246</v>
      </c>
      <c r="J25" s="149" t="s">
        <v>3563</v>
      </c>
      <c r="K25" s="150" t="s">
        <v>3393</v>
      </c>
      <c r="L25" s="150" t="s">
        <v>922</v>
      </c>
      <c r="M25" s="151">
        <v>304</v>
      </c>
      <c r="N25" s="128" t="s">
        <v>3705</v>
      </c>
      <c r="O25" s="129">
        <v>116</v>
      </c>
      <c r="P25" s="128" t="s">
        <v>3706</v>
      </c>
      <c r="Q25" s="129">
        <v>96</v>
      </c>
      <c r="R25" s="128" t="s">
        <v>3707</v>
      </c>
      <c r="S25" s="129">
        <v>92</v>
      </c>
    </row>
    <row r="26" spans="1:19" ht="18.75" customHeight="1">
      <c r="A26" s="140" t="s">
        <v>3402</v>
      </c>
      <c r="B26" s="141" t="s">
        <v>689</v>
      </c>
      <c r="C26" s="141" t="s">
        <v>3165</v>
      </c>
      <c r="D26" s="141" t="s">
        <v>578</v>
      </c>
      <c r="E26" s="141">
        <v>72</v>
      </c>
      <c r="F26" s="141">
        <v>96</v>
      </c>
      <c r="G26" s="141">
        <v>68</v>
      </c>
      <c r="H26" s="142">
        <v>236</v>
      </c>
      <c r="J26" s="149" t="s">
        <v>3563</v>
      </c>
      <c r="K26" s="150" t="s">
        <v>3410</v>
      </c>
      <c r="L26" s="150" t="s">
        <v>2908</v>
      </c>
      <c r="M26" s="151">
        <v>296</v>
      </c>
      <c r="N26" s="128" t="s">
        <v>3708</v>
      </c>
      <c r="O26" s="129">
        <v>144</v>
      </c>
      <c r="P26" s="128" t="s">
        <v>3709</v>
      </c>
      <c r="Q26" s="129">
        <v>84</v>
      </c>
      <c r="R26" s="128" t="s">
        <v>3710</v>
      </c>
      <c r="S26" s="129">
        <v>68</v>
      </c>
    </row>
    <row r="27" spans="1:19" ht="18.75" customHeight="1">
      <c r="A27" s="146" t="s">
        <v>3402</v>
      </c>
      <c r="B27" s="147" t="s">
        <v>1785</v>
      </c>
      <c r="C27" s="147" t="s">
        <v>3181</v>
      </c>
      <c r="D27" s="147" t="s">
        <v>1778</v>
      </c>
      <c r="E27" s="147">
        <v>76</v>
      </c>
      <c r="F27" s="147">
        <v>90</v>
      </c>
      <c r="G27" s="147">
        <v>70</v>
      </c>
      <c r="H27" s="148">
        <v>236</v>
      </c>
      <c r="J27" s="149" t="s">
        <v>3563</v>
      </c>
      <c r="K27" s="150" t="s">
        <v>3395</v>
      </c>
      <c r="L27" s="150" t="s">
        <v>151</v>
      </c>
      <c r="M27" s="151">
        <v>288</v>
      </c>
      <c r="N27" s="128" t="s">
        <v>3711</v>
      </c>
      <c r="O27" s="129">
        <v>106</v>
      </c>
      <c r="P27" s="128" t="s">
        <v>3712</v>
      </c>
      <c r="Q27" s="129">
        <v>98</v>
      </c>
      <c r="R27" s="128" t="s">
        <v>3713</v>
      </c>
      <c r="S27" s="129">
        <v>84</v>
      </c>
    </row>
    <row r="28" spans="1:19" ht="18.75" customHeight="1">
      <c r="A28" s="146" t="s">
        <v>3402</v>
      </c>
      <c r="B28" s="147" t="s">
        <v>1866</v>
      </c>
      <c r="C28" s="147" t="s">
        <v>3178</v>
      </c>
      <c r="D28" s="147" t="s">
        <v>1850</v>
      </c>
      <c r="E28" s="147">
        <v>70</v>
      </c>
      <c r="F28" s="147">
        <v>92</v>
      </c>
      <c r="G28" s="147">
        <v>74</v>
      </c>
      <c r="H28" s="148">
        <v>236</v>
      </c>
      <c r="J28" s="158" t="s">
        <v>3563</v>
      </c>
      <c r="K28" s="159" t="s">
        <v>3398</v>
      </c>
      <c r="L28" s="159" t="s">
        <v>1394</v>
      </c>
      <c r="M28" s="160">
        <v>260</v>
      </c>
      <c r="N28" s="128" t="s">
        <v>3714</v>
      </c>
      <c r="O28" s="129">
        <v>126</v>
      </c>
      <c r="P28" s="128" t="s">
        <v>3715</v>
      </c>
      <c r="Q28" s="129">
        <v>76</v>
      </c>
      <c r="R28" s="128" t="s">
        <v>3716</v>
      </c>
      <c r="S28" s="129">
        <v>58</v>
      </c>
    </row>
    <row r="29" spans="1:19" ht="18.75" customHeight="1">
      <c r="A29" s="146" t="s">
        <v>3363</v>
      </c>
      <c r="B29" s="147" t="s">
        <v>726</v>
      </c>
      <c r="C29" s="147" t="s">
        <v>3182</v>
      </c>
      <c r="D29" s="147" t="s">
        <v>2878</v>
      </c>
      <c r="E29" s="147">
        <v>76</v>
      </c>
      <c r="F29" s="147">
        <v>82</v>
      </c>
      <c r="G29" s="147">
        <v>74</v>
      </c>
      <c r="H29" s="148">
        <v>232</v>
      </c>
      <c r="K29" s="129"/>
      <c r="M29" s="129"/>
      <c r="O29" s="128"/>
      <c r="Q29" s="128"/>
      <c r="S29" s="128"/>
    </row>
    <row r="30" spans="1:19" ht="18.75" customHeight="1">
      <c r="A30" s="146" t="s">
        <v>3151</v>
      </c>
      <c r="B30" s="147" t="s">
        <v>1277</v>
      </c>
      <c r="C30" s="147" t="s">
        <v>3345</v>
      </c>
      <c r="D30" s="147" t="s">
        <v>1267</v>
      </c>
      <c r="E30" s="147">
        <v>76</v>
      </c>
      <c r="F30" s="147">
        <v>94</v>
      </c>
      <c r="G30" s="147">
        <v>60</v>
      </c>
      <c r="H30" s="148">
        <v>230</v>
      </c>
      <c r="K30" s="129"/>
      <c r="M30" s="129"/>
      <c r="O30" s="128"/>
      <c r="Q30" s="128"/>
      <c r="S30" s="128"/>
    </row>
    <row r="31" spans="1:19" ht="18.75" customHeight="1">
      <c r="A31" s="146" t="s">
        <v>3375</v>
      </c>
      <c r="B31" s="147" t="s">
        <v>1885</v>
      </c>
      <c r="C31" s="147" t="s">
        <v>3178</v>
      </c>
      <c r="D31" s="147" t="s">
        <v>1878</v>
      </c>
      <c r="E31" s="147">
        <v>70</v>
      </c>
      <c r="F31" s="147">
        <v>84</v>
      </c>
      <c r="G31" s="147">
        <v>72</v>
      </c>
      <c r="H31" s="148">
        <v>226</v>
      </c>
      <c r="K31" s="129"/>
      <c r="M31" s="129"/>
      <c r="O31" s="128"/>
      <c r="Q31" s="128"/>
      <c r="S31" s="128"/>
    </row>
    <row r="32" spans="1:19" ht="18.75" customHeight="1">
      <c r="A32" s="146" t="s">
        <v>3403</v>
      </c>
      <c r="B32" s="147" t="s">
        <v>1188</v>
      </c>
      <c r="C32" s="147" t="s">
        <v>3342</v>
      </c>
      <c r="D32" s="147" t="s">
        <v>1148</v>
      </c>
      <c r="E32" s="147">
        <v>74</v>
      </c>
      <c r="F32" s="147">
        <v>82</v>
      </c>
      <c r="G32" s="147">
        <v>62</v>
      </c>
      <c r="H32" s="148">
        <v>218</v>
      </c>
      <c r="K32" s="129"/>
      <c r="M32" s="129"/>
      <c r="O32" s="128"/>
      <c r="Q32" s="128"/>
      <c r="S32" s="128"/>
    </row>
    <row r="33" spans="1:19" ht="18.75" customHeight="1">
      <c r="A33" s="146" t="s">
        <v>3403</v>
      </c>
      <c r="B33" s="147" t="s">
        <v>1500</v>
      </c>
      <c r="C33" s="147" t="s">
        <v>3170</v>
      </c>
      <c r="D33" s="147" t="s">
        <v>1493</v>
      </c>
      <c r="E33" s="147">
        <v>70</v>
      </c>
      <c r="F33" s="147">
        <v>82</v>
      </c>
      <c r="G33" s="147">
        <v>66</v>
      </c>
      <c r="H33" s="148">
        <v>218</v>
      </c>
      <c r="K33" s="129"/>
      <c r="M33" s="129"/>
      <c r="O33" s="128"/>
      <c r="Q33" s="128"/>
      <c r="S33" s="128"/>
    </row>
    <row r="34" spans="1:19" ht="18.75" customHeight="1">
      <c r="A34" s="155" t="s">
        <v>3325</v>
      </c>
      <c r="B34" s="156" t="s">
        <v>906</v>
      </c>
      <c r="C34" s="156" t="s">
        <v>3159</v>
      </c>
      <c r="D34" s="156" t="s">
        <v>899</v>
      </c>
      <c r="E34" s="156">
        <v>62</v>
      </c>
      <c r="F34" s="156">
        <v>90</v>
      </c>
      <c r="G34" s="156">
        <v>64</v>
      </c>
      <c r="H34" s="157">
        <v>216</v>
      </c>
      <c r="K34" s="129"/>
      <c r="M34" s="129"/>
      <c r="O34" s="128"/>
      <c r="Q34" s="128"/>
      <c r="S34" s="128"/>
    </row>
    <row r="35" spans="1:19" ht="18.75" customHeight="1">
      <c r="A35" s="140" t="s">
        <v>3950</v>
      </c>
      <c r="B35" s="141" t="s">
        <v>669</v>
      </c>
      <c r="C35" s="141" t="s">
        <v>3182</v>
      </c>
      <c r="D35" s="141" t="s">
        <v>578</v>
      </c>
      <c r="E35" s="141">
        <v>58</v>
      </c>
      <c r="F35" s="141">
        <v>100</v>
      </c>
      <c r="G35" s="141">
        <v>56</v>
      </c>
      <c r="H35" s="142">
        <v>214</v>
      </c>
    </row>
    <row r="36" spans="1:19" ht="18.75" customHeight="1">
      <c r="A36" s="146" t="s">
        <v>3880</v>
      </c>
      <c r="B36" s="147" t="s">
        <v>436</v>
      </c>
      <c r="C36" s="147" t="s">
        <v>3190</v>
      </c>
      <c r="D36" s="147" t="s">
        <v>315</v>
      </c>
      <c r="E36" s="147">
        <v>58</v>
      </c>
      <c r="F36" s="147">
        <v>88</v>
      </c>
      <c r="G36" s="147">
        <v>64</v>
      </c>
      <c r="H36" s="148">
        <v>210</v>
      </c>
    </row>
    <row r="37" spans="1:19" ht="18.75" customHeight="1">
      <c r="A37" s="146" t="s">
        <v>3880</v>
      </c>
      <c r="B37" s="147" t="s">
        <v>1882</v>
      </c>
      <c r="C37" s="147" t="s">
        <v>3172</v>
      </c>
      <c r="D37" s="147" t="s">
        <v>1878</v>
      </c>
      <c r="E37" s="147">
        <v>70</v>
      </c>
      <c r="F37" s="147">
        <v>80</v>
      </c>
      <c r="G37" s="147">
        <v>60</v>
      </c>
      <c r="H37" s="148">
        <v>210</v>
      </c>
    </row>
    <row r="38" spans="1:19" ht="18.75" customHeight="1">
      <c r="A38" s="146" t="s">
        <v>3904</v>
      </c>
      <c r="B38" s="147" t="s">
        <v>1185</v>
      </c>
      <c r="C38" s="147" t="s">
        <v>3159</v>
      </c>
      <c r="D38" s="147" t="s">
        <v>1148</v>
      </c>
      <c r="E38" s="147">
        <v>66</v>
      </c>
      <c r="F38" s="147">
        <v>82</v>
      </c>
      <c r="G38" s="147">
        <v>60</v>
      </c>
      <c r="H38" s="148">
        <v>208</v>
      </c>
    </row>
    <row r="39" spans="1:19" ht="18.75" customHeight="1">
      <c r="A39" s="146" t="s">
        <v>3951</v>
      </c>
      <c r="B39" s="147" t="s">
        <v>3188</v>
      </c>
      <c r="C39" s="147" t="s">
        <v>3189</v>
      </c>
      <c r="D39" s="147" t="s">
        <v>3399</v>
      </c>
      <c r="E39" s="147">
        <v>58</v>
      </c>
      <c r="F39" s="147">
        <v>72</v>
      </c>
      <c r="G39" s="147">
        <v>68</v>
      </c>
      <c r="H39" s="148">
        <v>198</v>
      </c>
    </row>
    <row r="40" spans="1:19" ht="18.75" customHeight="1">
      <c r="A40" s="146" t="s">
        <v>3882</v>
      </c>
      <c r="B40" s="147" t="s">
        <v>1036</v>
      </c>
      <c r="C40" s="147" t="s">
        <v>3342</v>
      </c>
      <c r="D40" s="147" t="s">
        <v>2887</v>
      </c>
      <c r="E40" s="147">
        <v>62</v>
      </c>
      <c r="F40" s="147">
        <v>80</v>
      </c>
      <c r="G40" s="147">
        <v>52</v>
      </c>
      <c r="H40" s="148">
        <v>194</v>
      </c>
    </row>
    <row r="41" spans="1:19" ht="18.75" customHeight="1">
      <c r="A41" s="146" t="s">
        <v>3883</v>
      </c>
      <c r="B41" s="147" t="s">
        <v>909</v>
      </c>
      <c r="C41" s="147" t="s">
        <v>3159</v>
      </c>
      <c r="D41" s="147" t="s">
        <v>899</v>
      </c>
      <c r="E41" s="147">
        <v>60</v>
      </c>
      <c r="F41" s="147">
        <v>82</v>
      </c>
      <c r="G41" s="147">
        <v>50</v>
      </c>
      <c r="H41" s="148">
        <v>192</v>
      </c>
    </row>
    <row r="42" spans="1:19" ht="18.75" customHeight="1">
      <c r="A42" s="146" t="s">
        <v>3980</v>
      </c>
      <c r="B42" s="147" t="s">
        <v>267</v>
      </c>
      <c r="C42" s="147" t="s">
        <v>3179</v>
      </c>
      <c r="D42" s="147" t="s">
        <v>239</v>
      </c>
      <c r="E42" s="147">
        <v>60</v>
      </c>
      <c r="F42" s="147">
        <v>68</v>
      </c>
      <c r="G42" s="147">
        <v>58</v>
      </c>
      <c r="H42" s="148">
        <v>186</v>
      </c>
    </row>
    <row r="43" spans="1:19" ht="18.75" customHeight="1">
      <c r="A43" s="146" t="s">
        <v>3980</v>
      </c>
      <c r="B43" s="147" t="s">
        <v>1280</v>
      </c>
      <c r="C43" s="147" t="s">
        <v>3345</v>
      </c>
      <c r="D43" s="147" t="s">
        <v>1267</v>
      </c>
      <c r="E43" s="147">
        <v>48</v>
      </c>
      <c r="F43" s="147">
        <v>82</v>
      </c>
      <c r="G43" s="147">
        <v>56</v>
      </c>
      <c r="H43" s="148">
        <v>186</v>
      </c>
    </row>
    <row r="44" spans="1:19" ht="18.75" customHeight="1">
      <c r="A44" s="155" t="s">
        <v>3885</v>
      </c>
      <c r="B44" s="156" t="s">
        <v>1194</v>
      </c>
      <c r="C44" s="156" t="s">
        <v>3342</v>
      </c>
      <c r="D44" s="156" t="s">
        <v>1148</v>
      </c>
      <c r="E44" s="156">
        <v>60</v>
      </c>
      <c r="F44" s="156">
        <v>74</v>
      </c>
      <c r="G44" s="156">
        <v>50</v>
      </c>
      <c r="H44" s="157">
        <v>184</v>
      </c>
    </row>
    <row r="45" spans="1:19" ht="18.75" customHeight="1">
      <c r="A45" s="140" t="s">
        <v>3981</v>
      </c>
      <c r="B45" s="141" t="s">
        <v>1729</v>
      </c>
      <c r="C45" s="141" t="s">
        <v>3462</v>
      </c>
      <c r="D45" s="141" t="s">
        <v>1700</v>
      </c>
      <c r="E45" s="141">
        <v>54</v>
      </c>
      <c r="F45" s="141">
        <v>72</v>
      </c>
      <c r="G45" s="141">
        <v>56</v>
      </c>
      <c r="H45" s="142">
        <v>182</v>
      </c>
    </row>
    <row r="46" spans="1:19" ht="18.75" customHeight="1">
      <c r="A46" s="146" t="s">
        <v>3886</v>
      </c>
      <c r="B46" s="147" t="s">
        <v>1075</v>
      </c>
      <c r="C46" s="147" t="s">
        <v>3347</v>
      </c>
      <c r="D46" s="147" t="s">
        <v>2887</v>
      </c>
      <c r="E46" s="147">
        <v>50</v>
      </c>
      <c r="F46" s="147">
        <v>80</v>
      </c>
      <c r="G46" s="147">
        <v>48</v>
      </c>
      <c r="H46" s="148">
        <v>178</v>
      </c>
    </row>
    <row r="47" spans="1:19" ht="18.75" customHeight="1">
      <c r="A47" s="146" t="s">
        <v>3886</v>
      </c>
      <c r="B47" s="147" t="s">
        <v>1860</v>
      </c>
      <c r="C47" s="147" t="s">
        <v>3172</v>
      </c>
      <c r="D47" s="147" t="s">
        <v>1850</v>
      </c>
      <c r="E47" s="147">
        <v>42</v>
      </c>
      <c r="F47" s="147">
        <v>74</v>
      </c>
      <c r="G47" s="147">
        <v>62</v>
      </c>
      <c r="H47" s="148">
        <v>178</v>
      </c>
    </row>
    <row r="48" spans="1:19" ht="18.75" customHeight="1">
      <c r="A48" s="146" t="s">
        <v>3888</v>
      </c>
      <c r="B48" s="147" t="s">
        <v>729</v>
      </c>
      <c r="C48" s="147" t="s">
        <v>3182</v>
      </c>
      <c r="D48" s="147" t="s">
        <v>2878</v>
      </c>
      <c r="E48" s="147">
        <v>54</v>
      </c>
      <c r="F48" s="147">
        <v>60</v>
      </c>
      <c r="G48" s="147">
        <v>62</v>
      </c>
      <c r="H48" s="148">
        <v>176</v>
      </c>
    </row>
    <row r="49" spans="1:8" ht="18.75" customHeight="1">
      <c r="A49" s="146" t="s">
        <v>3888</v>
      </c>
      <c r="B49" s="147" t="s">
        <v>817</v>
      </c>
      <c r="C49" s="147" t="s">
        <v>3182</v>
      </c>
      <c r="D49" s="147" t="s">
        <v>2879</v>
      </c>
      <c r="E49" s="147">
        <v>54</v>
      </c>
      <c r="F49" s="147">
        <v>70</v>
      </c>
      <c r="G49" s="147">
        <v>52</v>
      </c>
      <c r="H49" s="148">
        <v>176</v>
      </c>
    </row>
    <row r="50" spans="1:8" ht="18.75" customHeight="1">
      <c r="A50" s="146" t="s">
        <v>3888</v>
      </c>
      <c r="B50" s="147" t="s">
        <v>3463</v>
      </c>
      <c r="C50" s="147" t="s">
        <v>3164</v>
      </c>
      <c r="D50" s="147" t="s">
        <v>2942</v>
      </c>
      <c r="E50" s="147">
        <v>64</v>
      </c>
      <c r="F50" s="147">
        <v>74</v>
      </c>
      <c r="G50" s="147">
        <v>38</v>
      </c>
      <c r="H50" s="148">
        <v>176</v>
      </c>
    </row>
    <row r="51" spans="1:8" ht="18.75" customHeight="1">
      <c r="A51" s="146" t="s">
        <v>3952</v>
      </c>
      <c r="B51" s="147" t="s">
        <v>1191</v>
      </c>
      <c r="C51" s="147" t="s">
        <v>3342</v>
      </c>
      <c r="D51" s="147" t="s">
        <v>1148</v>
      </c>
      <c r="E51" s="147">
        <v>50</v>
      </c>
      <c r="F51" s="147">
        <v>66</v>
      </c>
      <c r="G51" s="147">
        <v>58</v>
      </c>
      <c r="H51" s="148">
        <v>174</v>
      </c>
    </row>
    <row r="52" spans="1:8" ht="18.75" customHeight="1">
      <c r="A52" s="146" t="s">
        <v>3891</v>
      </c>
      <c r="B52" s="147" t="s">
        <v>439</v>
      </c>
      <c r="C52" s="147" t="s">
        <v>3158</v>
      </c>
      <c r="D52" s="147" t="s">
        <v>315</v>
      </c>
      <c r="E52" s="147">
        <v>50</v>
      </c>
      <c r="F52" s="147">
        <v>70</v>
      </c>
      <c r="G52" s="147">
        <v>50</v>
      </c>
      <c r="H52" s="148">
        <v>170</v>
      </c>
    </row>
    <row r="53" spans="1:8" ht="18.75" customHeight="1">
      <c r="A53" s="146" t="s">
        <v>3891</v>
      </c>
      <c r="B53" s="147" t="s">
        <v>678</v>
      </c>
      <c r="C53" s="147" t="s">
        <v>3182</v>
      </c>
      <c r="D53" s="147" t="s">
        <v>578</v>
      </c>
      <c r="E53" s="147">
        <v>56</v>
      </c>
      <c r="F53" s="147">
        <v>74</v>
      </c>
      <c r="G53" s="147">
        <v>40</v>
      </c>
      <c r="H53" s="148">
        <v>170</v>
      </c>
    </row>
    <row r="54" spans="1:8" ht="18.75" customHeight="1">
      <c r="A54" s="155" t="s">
        <v>3891</v>
      </c>
      <c r="B54" s="156" t="s">
        <v>912</v>
      </c>
      <c r="C54" s="156" t="s">
        <v>3342</v>
      </c>
      <c r="D54" s="156" t="s">
        <v>899</v>
      </c>
      <c r="E54" s="156">
        <v>58</v>
      </c>
      <c r="F54" s="156">
        <v>58</v>
      </c>
      <c r="G54" s="156">
        <v>54</v>
      </c>
      <c r="H54" s="157">
        <v>170</v>
      </c>
    </row>
    <row r="55" spans="1:8" ht="18.75" customHeight="1">
      <c r="A55" s="140" t="s">
        <v>3905</v>
      </c>
      <c r="B55" s="141" t="s">
        <v>3464</v>
      </c>
      <c r="C55" s="141" t="s">
        <v>3189</v>
      </c>
      <c r="D55" s="141" t="s">
        <v>3399</v>
      </c>
      <c r="E55" s="141">
        <v>40</v>
      </c>
      <c r="F55" s="141">
        <v>74</v>
      </c>
      <c r="G55" s="141">
        <v>54</v>
      </c>
      <c r="H55" s="142">
        <v>168</v>
      </c>
    </row>
    <row r="56" spans="1:8" ht="18.75" customHeight="1">
      <c r="A56" s="146" t="s">
        <v>3894</v>
      </c>
      <c r="B56" s="147" t="s">
        <v>1791</v>
      </c>
      <c r="C56" s="147" t="s">
        <v>3181</v>
      </c>
      <c r="D56" s="147" t="s">
        <v>1778</v>
      </c>
      <c r="E56" s="147">
        <v>54</v>
      </c>
      <c r="F56" s="147">
        <v>58</v>
      </c>
      <c r="G56" s="147">
        <v>54</v>
      </c>
      <c r="H56" s="148">
        <v>166</v>
      </c>
    </row>
    <row r="57" spans="1:8" ht="18.75" customHeight="1">
      <c r="A57" s="146" t="s">
        <v>3895</v>
      </c>
      <c r="B57" s="147" t="s">
        <v>869</v>
      </c>
      <c r="C57" s="147" t="s">
        <v>3347</v>
      </c>
      <c r="D57" s="147" t="s">
        <v>838</v>
      </c>
      <c r="E57" s="147">
        <v>50</v>
      </c>
      <c r="F57" s="147">
        <v>68</v>
      </c>
      <c r="G57" s="147">
        <v>46</v>
      </c>
      <c r="H57" s="148">
        <v>164</v>
      </c>
    </row>
    <row r="58" spans="1:8" ht="18.75" customHeight="1">
      <c r="A58" s="146" t="s">
        <v>3982</v>
      </c>
      <c r="B58" s="147" t="s">
        <v>270</v>
      </c>
      <c r="C58" s="147" t="s">
        <v>3190</v>
      </c>
      <c r="D58" s="147" t="s">
        <v>239</v>
      </c>
      <c r="E58" s="147">
        <v>46</v>
      </c>
      <c r="F58" s="147">
        <v>66</v>
      </c>
      <c r="G58" s="147">
        <v>48</v>
      </c>
      <c r="H58" s="148">
        <v>160</v>
      </c>
    </row>
    <row r="59" spans="1:8" ht="18.75" customHeight="1">
      <c r="A59" s="146" t="s">
        <v>3896</v>
      </c>
      <c r="B59" s="147" t="s">
        <v>70</v>
      </c>
      <c r="C59" s="147" t="s">
        <v>3349</v>
      </c>
      <c r="D59" s="147" t="s">
        <v>69</v>
      </c>
      <c r="E59" s="147">
        <v>46</v>
      </c>
      <c r="F59" s="147">
        <v>56</v>
      </c>
      <c r="G59" s="147">
        <v>56</v>
      </c>
      <c r="H59" s="148">
        <v>158</v>
      </c>
    </row>
    <row r="60" spans="1:8" ht="18.75" customHeight="1">
      <c r="A60" s="146" t="s">
        <v>3896</v>
      </c>
      <c r="B60" s="147" t="s">
        <v>866</v>
      </c>
      <c r="C60" s="147" t="s">
        <v>3347</v>
      </c>
      <c r="D60" s="147" t="s">
        <v>838</v>
      </c>
      <c r="E60" s="147">
        <v>44</v>
      </c>
      <c r="F60" s="147">
        <v>56</v>
      </c>
      <c r="G60" s="147">
        <v>58</v>
      </c>
      <c r="H60" s="148">
        <v>158</v>
      </c>
    </row>
    <row r="61" spans="1:8" ht="18.75" customHeight="1">
      <c r="A61" s="146" t="s">
        <v>3898</v>
      </c>
      <c r="B61" s="147" t="s">
        <v>3341</v>
      </c>
      <c r="C61" s="147" t="s">
        <v>3182</v>
      </c>
      <c r="D61" s="147" t="s">
        <v>578</v>
      </c>
      <c r="E61" s="147">
        <v>42</v>
      </c>
      <c r="F61" s="147">
        <v>72</v>
      </c>
      <c r="G61" s="147">
        <v>42</v>
      </c>
      <c r="H61" s="148">
        <v>156</v>
      </c>
    </row>
    <row r="62" spans="1:8" ht="18.75" customHeight="1">
      <c r="A62" s="146" t="s">
        <v>3983</v>
      </c>
      <c r="B62" s="147" t="s">
        <v>148</v>
      </c>
      <c r="C62" s="147" t="s">
        <v>3166</v>
      </c>
      <c r="D62" s="147" t="s">
        <v>143</v>
      </c>
      <c r="E62" s="147">
        <v>40</v>
      </c>
      <c r="F62" s="147">
        <v>60</v>
      </c>
      <c r="G62" s="147">
        <v>54</v>
      </c>
      <c r="H62" s="148">
        <v>154</v>
      </c>
    </row>
    <row r="63" spans="1:8" ht="18.75" customHeight="1">
      <c r="A63" s="146" t="s">
        <v>3906</v>
      </c>
      <c r="B63" s="147" t="s">
        <v>445</v>
      </c>
      <c r="C63" s="147" t="s">
        <v>3179</v>
      </c>
      <c r="D63" s="147" t="s">
        <v>315</v>
      </c>
      <c r="E63" s="147">
        <v>46</v>
      </c>
      <c r="F63" s="147">
        <v>64</v>
      </c>
      <c r="G63" s="147">
        <v>40</v>
      </c>
      <c r="H63" s="148">
        <v>150</v>
      </c>
    </row>
    <row r="64" spans="1:8" ht="18.75" customHeight="1">
      <c r="A64" s="155" t="s">
        <v>3899</v>
      </c>
      <c r="B64" s="156" t="s">
        <v>1670</v>
      </c>
      <c r="C64" s="156" t="s">
        <v>3365</v>
      </c>
      <c r="D64" s="156" t="s">
        <v>1666</v>
      </c>
      <c r="E64" s="156">
        <v>42</v>
      </c>
      <c r="F64" s="156">
        <v>56</v>
      </c>
      <c r="G64" s="156">
        <v>50</v>
      </c>
      <c r="H64" s="157">
        <v>148</v>
      </c>
    </row>
    <row r="65" spans="1:8" ht="18.75" customHeight="1">
      <c r="A65" s="140" t="s">
        <v>3907</v>
      </c>
      <c r="B65" s="141" t="s">
        <v>3465</v>
      </c>
      <c r="C65" s="141" t="s">
        <v>3189</v>
      </c>
      <c r="D65" s="141" t="s">
        <v>3399</v>
      </c>
      <c r="E65" s="141">
        <v>32</v>
      </c>
      <c r="F65" s="141">
        <v>60</v>
      </c>
      <c r="G65" s="141">
        <v>54</v>
      </c>
      <c r="H65" s="142">
        <v>146</v>
      </c>
    </row>
    <row r="66" spans="1:8" ht="18.75" customHeight="1">
      <c r="A66" s="146" t="s">
        <v>3900</v>
      </c>
      <c r="B66" s="147" t="s">
        <v>10</v>
      </c>
      <c r="C66" s="147" t="s">
        <v>3163</v>
      </c>
      <c r="D66" s="147" t="s">
        <v>2854</v>
      </c>
      <c r="E66" s="147">
        <v>46</v>
      </c>
      <c r="F66" s="147">
        <v>50</v>
      </c>
      <c r="G66" s="147">
        <v>48</v>
      </c>
      <c r="H66" s="148">
        <v>144</v>
      </c>
    </row>
    <row r="67" spans="1:8" ht="18.75" customHeight="1">
      <c r="A67" s="146" t="s">
        <v>3900</v>
      </c>
      <c r="B67" s="147" t="s">
        <v>1432</v>
      </c>
      <c r="C67" s="147" t="s">
        <v>3186</v>
      </c>
      <c r="D67" s="147" t="s">
        <v>1419</v>
      </c>
      <c r="E67" s="147">
        <v>44</v>
      </c>
      <c r="F67" s="147">
        <v>70</v>
      </c>
      <c r="G67" s="147">
        <v>30</v>
      </c>
      <c r="H67" s="148">
        <v>144</v>
      </c>
    </row>
    <row r="68" spans="1:8" ht="18.75" customHeight="1">
      <c r="A68" s="146" t="s">
        <v>3900</v>
      </c>
      <c r="B68" s="147" t="s">
        <v>3466</v>
      </c>
      <c r="C68" s="147" t="s">
        <v>3467</v>
      </c>
      <c r="D68" s="147" t="s">
        <v>2908</v>
      </c>
      <c r="E68" s="147">
        <v>40</v>
      </c>
      <c r="F68" s="147">
        <v>56</v>
      </c>
      <c r="G68" s="147">
        <v>48</v>
      </c>
      <c r="H68" s="148">
        <v>144</v>
      </c>
    </row>
    <row r="69" spans="1:8" ht="18.75" customHeight="1">
      <c r="A69" s="146" t="s">
        <v>3903</v>
      </c>
      <c r="B69" s="147" t="s">
        <v>3468</v>
      </c>
      <c r="C69" s="147" t="s">
        <v>3165</v>
      </c>
      <c r="D69" s="147" t="s">
        <v>2879</v>
      </c>
      <c r="E69" s="147">
        <v>50</v>
      </c>
      <c r="F69" s="147">
        <v>50</v>
      </c>
      <c r="G69" s="147">
        <v>42</v>
      </c>
      <c r="H69" s="148">
        <v>142</v>
      </c>
    </row>
    <row r="70" spans="1:8" ht="18.75" customHeight="1">
      <c r="A70" s="146" t="s">
        <v>3908</v>
      </c>
      <c r="B70" s="147" t="s">
        <v>192</v>
      </c>
      <c r="C70" s="147" t="s">
        <v>3166</v>
      </c>
      <c r="D70" s="147" t="s">
        <v>2866</v>
      </c>
      <c r="E70" s="147">
        <v>46</v>
      </c>
      <c r="F70" s="147">
        <v>44</v>
      </c>
      <c r="G70" s="147">
        <v>50</v>
      </c>
      <c r="H70" s="148">
        <v>140</v>
      </c>
    </row>
    <row r="71" spans="1:8" ht="18.75" customHeight="1">
      <c r="A71" s="146" t="s">
        <v>3953</v>
      </c>
      <c r="B71" s="147" t="s">
        <v>672</v>
      </c>
      <c r="C71" s="147" t="s">
        <v>3182</v>
      </c>
      <c r="D71" s="147" t="s">
        <v>578</v>
      </c>
      <c r="E71" s="147">
        <v>38</v>
      </c>
      <c r="F71" s="147">
        <v>58</v>
      </c>
      <c r="G71" s="147">
        <v>40</v>
      </c>
      <c r="H71" s="148">
        <v>136</v>
      </c>
    </row>
    <row r="72" spans="1:8" ht="18.75" customHeight="1">
      <c r="A72" s="146" t="s">
        <v>3953</v>
      </c>
      <c r="B72" s="147" t="s">
        <v>686</v>
      </c>
      <c r="C72" s="147" t="s">
        <v>3165</v>
      </c>
      <c r="D72" s="147" t="s">
        <v>578</v>
      </c>
      <c r="E72" s="147">
        <v>40</v>
      </c>
      <c r="F72" s="147">
        <v>46</v>
      </c>
      <c r="G72" s="147">
        <v>50</v>
      </c>
      <c r="H72" s="148">
        <v>136</v>
      </c>
    </row>
    <row r="73" spans="1:8" ht="18.75" customHeight="1">
      <c r="A73" s="146" t="s">
        <v>3953</v>
      </c>
      <c r="B73" s="147" t="s">
        <v>1348</v>
      </c>
      <c r="C73" s="147" t="s">
        <v>3191</v>
      </c>
      <c r="D73" s="147" t="s">
        <v>2898</v>
      </c>
      <c r="E73" s="147">
        <v>36</v>
      </c>
      <c r="F73" s="147">
        <v>58</v>
      </c>
      <c r="G73" s="147">
        <v>42</v>
      </c>
      <c r="H73" s="148">
        <v>136</v>
      </c>
    </row>
    <row r="74" spans="1:8" ht="18.75" customHeight="1">
      <c r="A74" s="155" t="s">
        <v>3954</v>
      </c>
      <c r="B74" s="156" t="s">
        <v>571</v>
      </c>
      <c r="C74" s="156" t="s">
        <v>3158</v>
      </c>
      <c r="D74" s="156" t="s">
        <v>2875</v>
      </c>
      <c r="E74" s="156">
        <v>36</v>
      </c>
      <c r="F74" s="156">
        <v>58</v>
      </c>
      <c r="G74" s="156">
        <v>40</v>
      </c>
      <c r="H74" s="157">
        <v>134</v>
      </c>
    </row>
    <row r="75" spans="1:8" ht="18.75" customHeight="1">
      <c r="A75" s="140" t="s">
        <v>3910</v>
      </c>
      <c r="B75" s="141" t="s">
        <v>189</v>
      </c>
      <c r="C75" s="141" t="s">
        <v>3166</v>
      </c>
      <c r="D75" s="141" t="s">
        <v>2866</v>
      </c>
      <c r="E75" s="141">
        <v>36</v>
      </c>
      <c r="F75" s="141">
        <v>50</v>
      </c>
      <c r="G75" s="141">
        <v>46</v>
      </c>
      <c r="H75" s="142">
        <v>132</v>
      </c>
    </row>
    <row r="76" spans="1:8" ht="18.75" customHeight="1">
      <c r="A76" s="146" t="s">
        <v>3910</v>
      </c>
      <c r="B76" s="147" t="s">
        <v>442</v>
      </c>
      <c r="C76" s="147" t="s">
        <v>3158</v>
      </c>
      <c r="D76" s="147" t="s">
        <v>315</v>
      </c>
      <c r="E76" s="147">
        <v>44</v>
      </c>
      <c r="F76" s="147">
        <v>62</v>
      </c>
      <c r="G76" s="147">
        <v>26</v>
      </c>
      <c r="H76" s="148">
        <v>132</v>
      </c>
    </row>
    <row r="77" spans="1:8" ht="18.75" customHeight="1">
      <c r="A77" s="146" t="s">
        <v>3910</v>
      </c>
      <c r="B77" s="147" t="s">
        <v>448</v>
      </c>
      <c r="C77" s="147" t="s">
        <v>3190</v>
      </c>
      <c r="D77" s="147" t="s">
        <v>315</v>
      </c>
      <c r="E77" s="147">
        <v>40</v>
      </c>
      <c r="F77" s="147">
        <v>58</v>
      </c>
      <c r="G77" s="147">
        <v>34</v>
      </c>
      <c r="H77" s="148">
        <v>132</v>
      </c>
    </row>
    <row r="78" spans="1:8" ht="18.75" customHeight="1">
      <c r="A78" s="146" t="s">
        <v>3912</v>
      </c>
      <c r="B78" s="147" t="s">
        <v>73</v>
      </c>
      <c r="C78" s="147" t="s">
        <v>3469</v>
      </c>
      <c r="D78" s="147" t="s">
        <v>69</v>
      </c>
      <c r="E78" s="147">
        <v>46</v>
      </c>
      <c r="F78" s="147">
        <v>46</v>
      </c>
      <c r="G78" s="147">
        <v>38</v>
      </c>
      <c r="H78" s="148">
        <v>130</v>
      </c>
    </row>
    <row r="79" spans="1:8" ht="18.75" customHeight="1">
      <c r="A79" s="146" t="s">
        <v>3984</v>
      </c>
      <c r="B79" s="147" t="s">
        <v>1398</v>
      </c>
      <c r="C79" s="147" t="s">
        <v>3351</v>
      </c>
      <c r="D79" s="147" t="s">
        <v>1394</v>
      </c>
      <c r="E79" s="147">
        <v>40</v>
      </c>
      <c r="F79" s="147">
        <v>52</v>
      </c>
      <c r="G79" s="147">
        <v>34</v>
      </c>
      <c r="H79" s="148">
        <v>126</v>
      </c>
    </row>
    <row r="80" spans="1:8" ht="18.75" customHeight="1">
      <c r="A80" s="146" t="s">
        <v>3984</v>
      </c>
      <c r="B80" s="147" t="s">
        <v>1640</v>
      </c>
      <c r="C80" s="147" t="s">
        <v>3350</v>
      </c>
      <c r="D80" s="147" t="s">
        <v>1636</v>
      </c>
      <c r="E80" s="147">
        <v>46</v>
      </c>
      <c r="F80" s="147">
        <v>46</v>
      </c>
      <c r="G80" s="147">
        <v>34</v>
      </c>
      <c r="H80" s="148">
        <v>126</v>
      </c>
    </row>
    <row r="81" spans="1:8" ht="18.75" customHeight="1">
      <c r="A81" s="146" t="s">
        <v>3985</v>
      </c>
      <c r="B81" s="147" t="s">
        <v>574</v>
      </c>
      <c r="C81" s="147" t="s">
        <v>3158</v>
      </c>
      <c r="D81" s="147" t="s">
        <v>2875</v>
      </c>
      <c r="E81" s="147">
        <v>30</v>
      </c>
      <c r="F81" s="147">
        <v>52</v>
      </c>
      <c r="G81" s="147">
        <v>42</v>
      </c>
      <c r="H81" s="148">
        <v>124</v>
      </c>
    </row>
    <row r="82" spans="1:8" ht="18.75" customHeight="1">
      <c r="A82" s="146" t="s">
        <v>3985</v>
      </c>
      <c r="B82" s="147" t="s">
        <v>1133</v>
      </c>
      <c r="C82" s="147" t="s">
        <v>3159</v>
      </c>
      <c r="D82" s="147" t="s">
        <v>2892</v>
      </c>
      <c r="E82" s="147">
        <v>42</v>
      </c>
      <c r="F82" s="147">
        <v>42</v>
      </c>
      <c r="G82" s="147">
        <v>40</v>
      </c>
      <c r="H82" s="148">
        <v>124</v>
      </c>
    </row>
    <row r="83" spans="1:8" ht="18.75" customHeight="1">
      <c r="A83" s="146" t="s">
        <v>3985</v>
      </c>
      <c r="B83" s="147" t="s">
        <v>3470</v>
      </c>
      <c r="C83" s="147" t="s">
        <v>3471</v>
      </c>
      <c r="D83" s="147" t="s">
        <v>1989</v>
      </c>
      <c r="E83" s="147">
        <v>32</v>
      </c>
      <c r="F83" s="147">
        <v>56</v>
      </c>
      <c r="G83" s="147">
        <v>36</v>
      </c>
      <c r="H83" s="148">
        <v>124</v>
      </c>
    </row>
    <row r="84" spans="1:8" ht="18.75" customHeight="1">
      <c r="A84" s="146" t="s">
        <v>3913</v>
      </c>
      <c r="B84" s="147" t="s">
        <v>683</v>
      </c>
      <c r="C84" s="147" t="s">
        <v>3165</v>
      </c>
      <c r="D84" s="147" t="s">
        <v>578</v>
      </c>
      <c r="E84" s="147">
        <v>46</v>
      </c>
      <c r="F84" s="147">
        <v>44</v>
      </c>
      <c r="G84" s="147">
        <v>32</v>
      </c>
      <c r="H84" s="148">
        <v>122</v>
      </c>
    </row>
    <row r="85" spans="1:8" ht="18.75" customHeight="1">
      <c r="A85" s="155" t="s">
        <v>3913</v>
      </c>
      <c r="B85" s="156" t="s">
        <v>1655</v>
      </c>
      <c r="C85" s="156" t="s">
        <v>3369</v>
      </c>
      <c r="D85" s="156" t="s">
        <v>2913</v>
      </c>
      <c r="E85" s="156">
        <v>42</v>
      </c>
      <c r="F85" s="156">
        <v>36</v>
      </c>
      <c r="G85" s="156">
        <v>44</v>
      </c>
      <c r="H85" s="157">
        <v>122</v>
      </c>
    </row>
    <row r="86" spans="1:8" ht="18.75" customHeight="1">
      <c r="A86" s="140" t="s">
        <v>3959</v>
      </c>
      <c r="B86" s="141" t="s">
        <v>76</v>
      </c>
      <c r="C86" s="141" t="s">
        <v>3469</v>
      </c>
      <c r="D86" s="141" t="s">
        <v>69</v>
      </c>
      <c r="E86" s="141">
        <v>40</v>
      </c>
      <c r="F86" s="141">
        <v>46</v>
      </c>
      <c r="G86" s="141">
        <v>34</v>
      </c>
      <c r="H86" s="142">
        <v>120</v>
      </c>
    </row>
    <row r="87" spans="1:8" ht="18.75" customHeight="1">
      <c r="A87" s="146" t="s">
        <v>3986</v>
      </c>
      <c r="B87" s="147" t="s">
        <v>926</v>
      </c>
      <c r="C87" s="147" t="s">
        <v>3342</v>
      </c>
      <c r="D87" s="147" t="s">
        <v>922</v>
      </c>
      <c r="E87" s="147">
        <v>46</v>
      </c>
      <c r="F87" s="147">
        <v>40</v>
      </c>
      <c r="G87" s="147">
        <v>30</v>
      </c>
      <c r="H87" s="148">
        <v>116</v>
      </c>
    </row>
    <row r="88" spans="1:8" ht="18.75" customHeight="1">
      <c r="A88" s="146" t="s">
        <v>3986</v>
      </c>
      <c r="B88" s="147" t="s">
        <v>1094</v>
      </c>
      <c r="C88" s="147" t="s">
        <v>3342</v>
      </c>
      <c r="D88" s="147" t="s">
        <v>2887</v>
      </c>
      <c r="E88" s="147">
        <v>36</v>
      </c>
      <c r="F88" s="147">
        <v>44</v>
      </c>
      <c r="G88" s="147">
        <v>36</v>
      </c>
      <c r="H88" s="148">
        <v>116</v>
      </c>
    </row>
    <row r="89" spans="1:8" ht="18.75" customHeight="1">
      <c r="A89" s="146" t="s">
        <v>3986</v>
      </c>
      <c r="B89" s="147" t="s">
        <v>1339</v>
      </c>
      <c r="C89" s="147" t="s">
        <v>3191</v>
      </c>
      <c r="D89" s="147" t="s">
        <v>2898</v>
      </c>
      <c r="E89" s="147">
        <v>34</v>
      </c>
      <c r="F89" s="147">
        <v>50</v>
      </c>
      <c r="G89" s="147">
        <v>32</v>
      </c>
      <c r="H89" s="148">
        <v>116</v>
      </c>
    </row>
    <row r="90" spans="1:8" ht="18.75" customHeight="1">
      <c r="A90" s="146" t="s">
        <v>3986</v>
      </c>
      <c r="B90" s="147" t="s">
        <v>1516</v>
      </c>
      <c r="C90" s="147" t="s">
        <v>3472</v>
      </c>
      <c r="D90" s="147" t="s">
        <v>1515</v>
      </c>
      <c r="E90" s="147">
        <v>36</v>
      </c>
      <c r="F90" s="147">
        <v>48</v>
      </c>
      <c r="G90" s="147">
        <v>32</v>
      </c>
      <c r="H90" s="148">
        <v>116</v>
      </c>
    </row>
    <row r="91" spans="1:8" ht="18.75" customHeight="1">
      <c r="A91" s="146" t="s">
        <v>3916</v>
      </c>
      <c r="B91" s="147" t="s">
        <v>1139</v>
      </c>
      <c r="C91" s="147" t="s">
        <v>3159</v>
      </c>
      <c r="D91" s="147" t="s">
        <v>2892</v>
      </c>
      <c r="E91" s="147">
        <v>36</v>
      </c>
      <c r="F91" s="147">
        <v>48</v>
      </c>
      <c r="G91" s="147">
        <v>30</v>
      </c>
      <c r="H91" s="148">
        <v>114</v>
      </c>
    </row>
    <row r="92" spans="1:8" ht="18.75" customHeight="1">
      <c r="A92" s="146" t="s">
        <v>3987</v>
      </c>
      <c r="B92" s="147" t="s">
        <v>1526</v>
      </c>
      <c r="C92" s="147" t="s">
        <v>3367</v>
      </c>
      <c r="D92" s="147" t="s">
        <v>1515</v>
      </c>
      <c r="E92" s="147">
        <v>44</v>
      </c>
      <c r="F92" s="147">
        <v>42</v>
      </c>
      <c r="G92" s="147">
        <v>26</v>
      </c>
      <c r="H92" s="148">
        <v>112</v>
      </c>
    </row>
    <row r="93" spans="1:8" ht="18.75" customHeight="1">
      <c r="A93" s="146" t="s">
        <v>3917</v>
      </c>
      <c r="B93" s="147" t="s">
        <v>1136</v>
      </c>
      <c r="C93" s="147" t="s">
        <v>3159</v>
      </c>
      <c r="D93" s="147" t="s">
        <v>2892</v>
      </c>
      <c r="E93" s="147">
        <v>34</v>
      </c>
      <c r="F93" s="147">
        <v>42</v>
      </c>
      <c r="G93" s="147">
        <v>34</v>
      </c>
      <c r="H93" s="148">
        <v>110</v>
      </c>
    </row>
    <row r="94" spans="1:8" ht="18.75" customHeight="1">
      <c r="A94" s="155" t="s">
        <v>3917</v>
      </c>
      <c r="B94" s="156" t="s">
        <v>1726</v>
      </c>
      <c r="C94" s="156" t="s">
        <v>3365</v>
      </c>
      <c r="D94" s="156" t="s">
        <v>1700</v>
      </c>
      <c r="E94" s="156">
        <v>26</v>
      </c>
      <c r="F94" s="156">
        <v>52</v>
      </c>
      <c r="G94" s="156">
        <v>32</v>
      </c>
      <c r="H94" s="157">
        <v>110</v>
      </c>
    </row>
    <row r="95" spans="1:8" ht="18.75" customHeight="1">
      <c r="A95" s="140" t="s">
        <v>3988</v>
      </c>
      <c r="B95" s="141" t="s">
        <v>675</v>
      </c>
      <c r="C95" s="141" t="s">
        <v>3182</v>
      </c>
      <c r="D95" s="141" t="s">
        <v>578</v>
      </c>
      <c r="E95" s="141">
        <v>30</v>
      </c>
      <c r="F95" s="141">
        <v>38</v>
      </c>
      <c r="G95" s="141">
        <v>40</v>
      </c>
      <c r="H95" s="142">
        <v>108</v>
      </c>
    </row>
    <row r="96" spans="1:8" ht="18.75" customHeight="1">
      <c r="A96" s="146" t="s">
        <v>3988</v>
      </c>
      <c r="B96" s="147" t="s">
        <v>1142</v>
      </c>
      <c r="C96" s="147" t="s">
        <v>3159</v>
      </c>
      <c r="D96" s="147" t="s">
        <v>2892</v>
      </c>
      <c r="E96" s="147">
        <v>36</v>
      </c>
      <c r="F96" s="147">
        <v>34</v>
      </c>
      <c r="G96" s="147">
        <v>38</v>
      </c>
      <c r="H96" s="148">
        <v>108</v>
      </c>
    </row>
    <row r="97" spans="1:8" ht="18.75" customHeight="1">
      <c r="A97" s="146" t="s">
        <v>3918</v>
      </c>
      <c r="B97" s="147" t="s">
        <v>155</v>
      </c>
      <c r="C97" s="147" t="s">
        <v>3166</v>
      </c>
      <c r="D97" s="147" t="s">
        <v>151</v>
      </c>
      <c r="E97" s="147">
        <v>26</v>
      </c>
      <c r="F97" s="147">
        <v>44</v>
      </c>
      <c r="G97" s="147">
        <v>36</v>
      </c>
      <c r="H97" s="148">
        <v>106</v>
      </c>
    </row>
    <row r="98" spans="1:8" ht="18.75" customHeight="1">
      <c r="A98" s="146" t="s">
        <v>3918</v>
      </c>
      <c r="B98" s="147" t="s">
        <v>732</v>
      </c>
      <c r="C98" s="147" t="s">
        <v>3165</v>
      </c>
      <c r="D98" s="147" t="s">
        <v>2878</v>
      </c>
      <c r="E98" s="147">
        <v>30</v>
      </c>
      <c r="F98" s="147">
        <v>44</v>
      </c>
      <c r="G98" s="147">
        <v>32</v>
      </c>
      <c r="H98" s="148">
        <v>106</v>
      </c>
    </row>
    <row r="99" spans="1:8" ht="18.75" customHeight="1">
      <c r="A99" s="146" t="s">
        <v>3989</v>
      </c>
      <c r="B99" s="147" t="s">
        <v>94</v>
      </c>
      <c r="C99" s="147" t="s">
        <v>3348</v>
      </c>
      <c r="D99" s="147" t="s">
        <v>2861</v>
      </c>
      <c r="E99" s="147">
        <v>32</v>
      </c>
      <c r="F99" s="147">
        <v>36</v>
      </c>
      <c r="G99" s="147">
        <v>36</v>
      </c>
      <c r="H99" s="148">
        <v>104</v>
      </c>
    </row>
    <row r="100" spans="1:8" ht="18.75" customHeight="1">
      <c r="A100" s="146" t="s">
        <v>3989</v>
      </c>
      <c r="B100" s="147" t="s">
        <v>695</v>
      </c>
      <c r="C100" s="147" t="s">
        <v>3165</v>
      </c>
      <c r="D100" s="147" t="s">
        <v>578</v>
      </c>
      <c r="E100" s="147">
        <v>34</v>
      </c>
      <c r="F100" s="147">
        <v>48</v>
      </c>
      <c r="G100" s="147">
        <v>22</v>
      </c>
      <c r="H100" s="148">
        <v>104</v>
      </c>
    </row>
    <row r="101" spans="1:8" ht="18.75" customHeight="1">
      <c r="A101" s="146" t="s">
        <v>3989</v>
      </c>
      <c r="B101" s="147" t="s">
        <v>2144</v>
      </c>
      <c r="C101" s="147" t="s">
        <v>3473</v>
      </c>
      <c r="D101" s="147" t="s">
        <v>2942</v>
      </c>
      <c r="E101" s="147">
        <v>20</v>
      </c>
      <c r="F101" s="147">
        <v>50</v>
      </c>
      <c r="G101" s="147">
        <v>34</v>
      </c>
      <c r="H101" s="148">
        <v>104</v>
      </c>
    </row>
    <row r="102" spans="1:8" ht="18.75" customHeight="1">
      <c r="A102" s="146" t="s">
        <v>3920</v>
      </c>
      <c r="B102" s="147" t="s">
        <v>692</v>
      </c>
      <c r="C102" s="147" t="s">
        <v>3165</v>
      </c>
      <c r="D102" s="147" t="s">
        <v>578</v>
      </c>
      <c r="E102" s="147">
        <v>30</v>
      </c>
      <c r="F102" s="147">
        <v>48</v>
      </c>
      <c r="G102" s="147">
        <v>24</v>
      </c>
      <c r="H102" s="148">
        <v>102</v>
      </c>
    </row>
    <row r="103" spans="1:8" ht="18.75" customHeight="1">
      <c r="A103" s="146" t="s">
        <v>3920</v>
      </c>
      <c r="B103" s="147" t="s">
        <v>1342</v>
      </c>
      <c r="C103" s="147" t="s">
        <v>3345</v>
      </c>
      <c r="D103" s="147" t="s">
        <v>2898</v>
      </c>
      <c r="E103" s="147">
        <v>32</v>
      </c>
      <c r="F103" s="147">
        <v>36</v>
      </c>
      <c r="G103" s="147">
        <v>34</v>
      </c>
      <c r="H103" s="148">
        <v>102</v>
      </c>
    </row>
    <row r="104" spans="1:8" ht="18.75" customHeight="1">
      <c r="A104" s="155" t="s">
        <v>3990</v>
      </c>
      <c r="B104" s="156" t="s">
        <v>1658</v>
      </c>
      <c r="C104" s="156" t="s">
        <v>3350</v>
      </c>
      <c r="D104" s="156" t="s">
        <v>2913</v>
      </c>
      <c r="E104" s="156">
        <v>34</v>
      </c>
      <c r="F104" s="156">
        <v>32</v>
      </c>
      <c r="G104" s="156">
        <v>34</v>
      </c>
      <c r="H104" s="157">
        <v>100</v>
      </c>
    </row>
    <row r="105" spans="1:8" ht="18.75" customHeight="1">
      <c r="A105" s="140" t="s">
        <v>3991</v>
      </c>
      <c r="B105" s="141" t="s">
        <v>152</v>
      </c>
      <c r="C105" s="141" t="s">
        <v>3362</v>
      </c>
      <c r="D105" s="141" t="s">
        <v>151</v>
      </c>
      <c r="E105" s="141">
        <v>30</v>
      </c>
      <c r="F105" s="141">
        <v>34</v>
      </c>
      <c r="G105" s="141">
        <v>34</v>
      </c>
      <c r="H105" s="142">
        <v>98</v>
      </c>
    </row>
    <row r="106" spans="1:8" ht="18.75" customHeight="1">
      <c r="A106" s="146" t="s">
        <v>3991</v>
      </c>
      <c r="B106" s="147" t="s">
        <v>3474</v>
      </c>
      <c r="C106" s="147" t="s">
        <v>3166</v>
      </c>
      <c r="D106" s="147" t="s">
        <v>2866</v>
      </c>
      <c r="E106" s="147">
        <v>30</v>
      </c>
      <c r="F106" s="147">
        <v>34</v>
      </c>
      <c r="G106" s="147">
        <v>34</v>
      </c>
      <c r="H106" s="148">
        <v>98</v>
      </c>
    </row>
    <row r="107" spans="1:8" ht="18.75" customHeight="1">
      <c r="A107" s="146" t="s">
        <v>3991</v>
      </c>
      <c r="B107" s="147" t="s">
        <v>1683</v>
      </c>
      <c r="C107" s="147" t="s">
        <v>3364</v>
      </c>
      <c r="D107" s="147" t="s">
        <v>1682</v>
      </c>
      <c r="E107" s="147">
        <v>36</v>
      </c>
      <c r="F107" s="147">
        <v>46</v>
      </c>
      <c r="G107" s="147">
        <v>16</v>
      </c>
      <c r="H107" s="148">
        <v>98</v>
      </c>
    </row>
    <row r="108" spans="1:8" ht="18.75" customHeight="1">
      <c r="A108" s="146" t="s">
        <v>3922</v>
      </c>
      <c r="B108" s="147" t="s">
        <v>929</v>
      </c>
      <c r="C108" s="147" t="s">
        <v>3347</v>
      </c>
      <c r="D108" s="147" t="s">
        <v>922</v>
      </c>
      <c r="E108" s="147">
        <v>34</v>
      </c>
      <c r="F108" s="147">
        <v>44</v>
      </c>
      <c r="G108" s="147">
        <v>18</v>
      </c>
      <c r="H108" s="148">
        <v>96</v>
      </c>
    </row>
    <row r="109" spans="1:8" ht="18.75" customHeight="1">
      <c r="A109" s="146" t="s">
        <v>3992</v>
      </c>
      <c r="B109" s="147" t="s">
        <v>264</v>
      </c>
      <c r="C109" s="147" t="s">
        <v>3179</v>
      </c>
      <c r="D109" s="147" t="s">
        <v>239</v>
      </c>
      <c r="E109" s="147">
        <v>26</v>
      </c>
      <c r="F109" s="147">
        <v>38</v>
      </c>
      <c r="G109" s="147">
        <v>28</v>
      </c>
      <c r="H109" s="148">
        <v>92</v>
      </c>
    </row>
    <row r="110" spans="1:8" ht="18.75" customHeight="1">
      <c r="A110" s="146" t="s">
        <v>3992</v>
      </c>
      <c r="B110" s="147" t="s">
        <v>3343</v>
      </c>
      <c r="C110" s="147" t="s">
        <v>3182</v>
      </c>
      <c r="D110" s="147" t="s">
        <v>578</v>
      </c>
      <c r="E110" s="147">
        <v>26</v>
      </c>
      <c r="F110" s="147">
        <v>30</v>
      </c>
      <c r="G110" s="147">
        <v>36</v>
      </c>
      <c r="H110" s="148">
        <v>92</v>
      </c>
    </row>
    <row r="111" spans="1:8" ht="18.75" customHeight="1">
      <c r="A111" s="146" t="s">
        <v>3992</v>
      </c>
      <c r="B111" s="147" t="s">
        <v>948</v>
      </c>
      <c r="C111" s="147" t="s">
        <v>3342</v>
      </c>
      <c r="D111" s="147" t="s">
        <v>922</v>
      </c>
      <c r="E111" s="147">
        <v>34</v>
      </c>
      <c r="F111" s="147">
        <v>30</v>
      </c>
      <c r="G111" s="147">
        <v>28</v>
      </c>
      <c r="H111" s="148">
        <v>92</v>
      </c>
    </row>
    <row r="112" spans="1:8" ht="18.75" customHeight="1">
      <c r="A112" s="146" t="s">
        <v>3963</v>
      </c>
      <c r="B112" s="147" t="s">
        <v>184</v>
      </c>
      <c r="C112" s="147" t="s">
        <v>3166</v>
      </c>
      <c r="D112" s="147" t="s">
        <v>2866</v>
      </c>
      <c r="E112" s="147">
        <v>24</v>
      </c>
      <c r="F112" s="147">
        <v>36</v>
      </c>
      <c r="G112" s="147">
        <v>30</v>
      </c>
      <c r="H112" s="148">
        <v>90</v>
      </c>
    </row>
    <row r="113" spans="1:8" ht="18.75" customHeight="1">
      <c r="A113" s="146" t="s">
        <v>3963</v>
      </c>
      <c r="B113" s="147" t="s">
        <v>3475</v>
      </c>
      <c r="C113" s="147" t="s">
        <v>3158</v>
      </c>
      <c r="D113" s="147" t="s">
        <v>315</v>
      </c>
      <c r="E113" s="147">
        <v>30</v>
      </c>
      <c r="F113" s="147">
        <v>34</v>
      </c>
      <c r="G113" s="147">
        <v>26</v>
      </c>
      <c r="H113" s="148">
        <v>90</v>
      </c>
    </row>
    <row r="114" spans="1:8" ht="18.75" customHeight="1">
      <c r="A114" s="155" t="s">
        <v>3963</v>
      </c>
      <c r="B114" s="156" t="s">
        <v>1345</v>
      </c>
      <c r="C114" s="156" t="s">
        <v>3345</v>
      </c>
      <c r="D114" s="156" t="s">
        <v>2898</v>
      </c>
      <c r="E114" s="156">
        <v>22</v>
      </c>
      <c r="F114" s="156">
        <v>40</v>
      </c>
      <c r="G114" s="156">
        <v>28</v>
      </c>
      <c r="H114" s="157">
        <v>90</v>
      </c>
    </row>
    <row r="115" spans="1:8" ht="18.75" customHeight="1">
      <c r="A115" s="140" t="s">
        <v>3926</v>
      </c>
      <c r="B115" s="141" t="s">
        <v>3476</v>
      </c>
      <c r="C115" s="141" t="s">
        <v>3158</v>
      </c>
      <c r="D115" s="141" t="s">
        <v>315</v>
      </c>
      <c r="E115" s="141">
        <v>24</v>
      </c>
      <c r="F115" s="141">
        <v>34</v>
      </c>
      <c r="G115" s="141">
        <v>30</v>
      </c>
      <c r="H115" s="142">
        <v>88</v>
      </c>
    </row>
    <row r="116" spans="1:8" ht="18.75" customHeight="1">
      <c r="A116" s="146" t="s">
        <v>3993</v>
      </c>
      <c r="B116" s="147" t="s">
        <v>159</v>
      </c>
      <c r="C116" s="147" t="s">
        <v>3166</v>
      </c>
      <c r="D116" s="147" t="s">
        <v>151</v>
      </c>
      <c r="E116" s="147">
        <v>24</v>
      </c>
      <c r="F116" s="147">
        <v>38</v>
      </c>
      <c r="G116" s="147">
        <v>22</v>
      </c>
      <c r="H116" s="148">
        <v>84</v>
      </c>
    </row>
    <row r="117" spans="1:8" ht="18.75" customHeight="1">
      <c r="A117" s="146" t="s">
        <v>3993</v>
      </c>
      <c r="B117" s="147" t="s">
        <v>3477</v>
      </c>
      <c r="C117" s="147" t="s">
        <v>3367</v>
      </c>
      <c r="D117" s="147" t="s">
        <v>2908</v>
      </c>
      <c r="E117" s="147">
        <v>22</v>
      </c>
      <c r="F117" s="147">
        <v>42</v>
      </c>
      <c r="G117" s="147">
        <v>20</v>
      </c>
      <c r="H117" s="148">
        <v>84</v>
      </c>
    </row>
    <row r="118" spans="1:8" ht="18.75" customHeight="1">
      <c r="A118" s="146" t="s">
        <v>3994</v>
      </c>
      <c r="B118" s="147" t="s">
        <v>451</v>
      </c>
      <c r="C118" s="147" t="s">
        <v>3179</v>
      </c>
      <c r="D118" s="147" t="s">
        <v>315</v>
      </c>
      <c r="E118" s="147">
        <v>34</v>
      </c>
      <c r="F118" s="147">
        <v>34</v>
      </c>
      <c r="G118" s="147">
        <v>14</v>
      </c>
      <c r="H118" s="148">
        <v>82</v>
      </c>
    </row>
    <row r="119" spans="1:8" ht="18.75" customHeight="1">
      <c r="A119" s="146" t="s">
        <v>3964</v>
      </c>
      <c r="B119" s="147" t="s">
        <v>3478</v>
      </c>
      <c r="C119" s="147" t="s">
        <v>3164</v>
      </c>
      <c r="D119" s="147" t="s">
        <v>2024</v>
      </c>
      <c r="E119" s="147">
        <v>22</v>
      </c>
      <c r="F119" s="147">
        <v>30</v>
      </c>
      <c r="G119" s="147">
        <v>28</v>
      </c>
      <c r="H119" s="148">
        <v>80</v>
      </c>
    </row>
    <row r="120" spans="1:8" ht="18.75" customHeight="1">
      <c r="A120" s="146" t="s">
        <v>3928</v>
      </c>
      <c r="B120" s="147" t="s">
        <v>951</v>
      </c>
      <c r="C120" s="147" t="s">
        <v>3347</v>
      </c>
      <c r="D120" s="147" t="s">
        <v>922</v>
      </c>
      <c r="E120" s="147">
        <v>32</v>
      </c>
      <c r="F120" s="147">
        <v>26</v>
      </c>
      <c r="G120" s="147">
        <v>20</v>
      </c>
      <c r="H120" s="148">
        <v>78</v>
      </c>
    </row>
    <row r="121" spans="1:8" ht="18.75" customHeight="1">
      <c r="A121" s="146" t="s">
        <v>3928</v>
      </c>
      <c r="B121" s="147" t="s">
        <v>1529</v>
      </c>
      <c r="C121" s="147" t="s">
        <v>3467</v>
      </c>
      <c r="D121" s="147" t="s">
        <v>1515</v>
      </c>
      <c r="E121" s="147">
        <v>32</v>
      </c>
      <c r="F121" s="147">
        <v>28</v>
      </c>
      <c r="G121" s="147">
        <v>18</v>
      </c>
      <c r="H121" s="148">
        <v>78</v>
      </c>
    </row>
    <row r="122" spans="1:8" ht="18.75" customHeight="1">
      <c r="A122" s="146" t="s">
        <v>3929</v>
      </c>
      <c r="B122" s="147" t="s">
        <v>1413</v>
      </c>
      <c r="C122" s="147" t="s">
        <v>3479</v>
      </c>
      <c r="D122" s="147" t="s">
        <v>1394</v>
      </c>
      <c r="E122" s="147">
        <v>28</v>
      </c>
      <c r="F122" s="147">
        <v>28</v>
      </c>
      <c r="G122" s="147">
        <v>20</v>
      </c>
      <c r="H122" s="148">
        <v>76</v>
      </c>
    </row>
    <row r="123" spans="1:8" ht="18.75" customHeight="1">
      <c r="A123" s="146" t="s">
        <v>3995</v>
      </c>
      <c r="B123" s="147" t="s">
        <v>3480</v>
      </c>
      <c r="C123" s="147" t="s">
        <v>3367</v>
      </c>
      <c r="D123" s="147" t="s">
        <v>2908</v>
      </c>
      <c r="E123" s="147">
        <v>18</v>
      </c>
      <c r="F123" s="147">
        <v>24</v>
      </c>
      <c r="G123" s="147">
        <v>26</v>
      </c>
      <c r="H123" s="148">
        <v>68</v>
      </c>
    </row>
    <row r="124" spans="1:8" ht="18.75" customHeight="1">
      <c r="A124" s="146" t="s">
        <v>3930</v>
      </c>
      <c r="B124" s="147" t="s">
        <v>3481</v>
      </c>
      <c r="C124" s="147" t="s">
        <v>3179</v>
      </c>
      <c r="D124" s="147" t="s">
        <v>315</v>
      </c>
      <c r="E124" s="147">
        <v>20</v>
      </c>
      <c r="F124" s="147">
        <v>26</v>
      </c>
      <c r="G124" s="147">
        <v>12</v>
      </c>
      <c r="H124" s="148">
        <v>58</v>
      </c>
    </row>
    <row r="125" spans="1:8" ht="18.75" customHeight="1">
      <c r="A125" s="155" t="s">
        <v>3930</v>
      </c>
      <c r="B125" s="156" t="s">
        <v>1416</v>
      </c>
      <c r="C125" s="156" t="s">
        <v>3351</v>
      </c>
      <c r="D125" s="156" t="s">
        <v>1394</v>
      </c>
      <c r="E125" s="156">
        <v>18</v>
      </c>
      <c r="F125" s="156">
        <v>18</v>
      </c>
      <c r="G125" s="156">
        <v>22</v>
      </c>
      <c r="H125" s="157">
        <v>58</v>
      </c>
    </row>
    <row r="126" spans="1:8" ht="18.75" customHeight="1">
      <c r="A126" s="140" t="s">
        <v>3931</v>
      </c>
      <c r="B126" s="141" t="s">
        <v>1596</v>
      </c>
      <c r="C126" s="141" t="s">
        <v>3367</v>
      </c>
      <c r="D126" s="141" t="s">
        <v>1588</v>
      </c>
      <c r="E126" s="141">
        <v>24</v>
      </c>
      <c r="F126" s="141">
        <v>14</v>
      </c>
      <c r="G126" s="141">
        <v>18</v>
      </c>
      <c r="H126" s="142">
        <v>56</v>
      </c>
    </row>
    <row r="127" spans="1:8" ht="18.75" customHeight="1">
      <c r="A127" s="146" t="s">
        <v>3932</v>
      </c>
      <c r="B127" s="147" t="s">
        <v>3482</v>
      </c>
      <c r="C127" s="147" t="s">
        <v>3362</v>
      </c>
      <c r="D127" s="147" t="s">
        <v>3483</v>
      </c>
      <c r="E127" s="147">
        <v>18</v>
      </c>
      <c r="F127" s="147">
        <v>18</v>
      </c>
      <c r="G127" s="147">
        <v>12</v>
      </c>
      <c r="H127" s="148">
        <v>48</v>
      </c>
    </row>
    <row r="128" spans="1:8" ht="18.75" customHeight="1">
      <c r="A128" s="155" t="s">
        <v>3996</v>
      </c>
      <c r="B128" s="156" t="s">
        <v>1788</v>
      </c>
      <c r="C128" s="156" t="s">
        <v>3181</v>
      </c>
      <c r="D128" s="156" t="s">
        <v>1778</v>
      </c>
      <c r="E128" s="156">
        <v>0</v>
      </c>
      <c r="F128" s="156">
        <v>0</v>
      </c>
      <c r="G128" s="156">
        <v>0</v>
      </c>
      <c r="H128" s="157">
        <v>0</v>
      </c>
    </row>
  </sheetData>
  <phoneticPr fontId="1"/>
  <pageMargins left="0.7" right="0.7" top="0.75" bottom="0.75" header="0.3" footer="0.3"/>
  <pageSetup paperSize="1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FFC000"/>
  </sheetPr>
  <dimension ref="A1:S123"/>
  <sheetViews>
    <sheetView workbookViewId="0">
      <selection activeCell="E1" sqref="E1:F1"/>
    </sheetView>
  </sheetViews>
  <sheetFormatPr defaultColWidth="9" defaultRowHeight="18.75" customHeight="1"/>
  <cols>
    <col min="1" max="1" width="8.69921875" style="128" customWidth="1"/>
    <col min="2" max="2" width="13.69921875" style="128" customWidth="1"/>
    <col min="3" max="3" width="16.19921875" style="128" customWidth="1"/>
    <col min="4" max="4" width="31.19921875" style="128" customWidth="1"/>
    <col min="5" max="8" width="7.5" style="128" customWidth="1"/>
    <col min="9" max="9" width="5.19921875" style="128" customWidth="1"/>
    <col min="10" max="10" width="8.69921875" style="128" customWidth="1"/>
    <col min="11" max="11" width="10" style="128" customWidth="1"/>
    <col min="12" max="12" width="31.19921875" style="128" customWidth="1"/>
    <col min="13" max="13" width="7.5" style="128" customWidth="1"/>
    <col min="14" max="14" width="20" style="128" customWidth="1"/>
    <col min="15" max="15" width="5" style="129" customWidth="1"/>
    <col min="16" max="16" width="20" style="128" customWidth="1"/>
    <col min="17" max="17" width="5" style="129" customWidth="1"/>
    <col min="18" max="18" width="20" style="128" customWidth="1"/>
    <col min="19" max="19" width="5" style="129" customWidth="1"/>
    <col min="20" max="16384" width="9" style="128"/>
  </cols>
  <sheetData>
    <row r="1" spans="1:19" s="114" customFormat="1" ht="28.2">
      <c r="A1" s="168" t="s">
        <v>4042</v>
      </c>
      <c r="O1" s="115"/>
      <c r="Q1" s="115"/>
      <c r="S1" s="115"/>
    </row>
    <row r="2" spans="1:19" s="114" customFormat="1" ht="28.2">
      <c r="A2" s="168" t="s">
        <v>4043</v>
      </c>
      <c r="J2" s="168" t="s">
        <v>4044</v>
      </c>
      <c r="O2" s="115"/>
      <c r="Q2" s="115"/>
      <c r="S2" s="115"/>
    </row>
    <row r="3" spans="1:19" s="114" customFormat="1" ht="28.2">
      <c r="A3" s="168"/>
      <c r="O3" s="115"/>
      <c r="Q3" s="115"/>
      <c r="S3" s="115"/>
    </row>
    <row r="4" spans="1:19" ht="13.2">
      <c r="A4" s="128" t="s">
        <v>2293</v>
      </c>
      <c r="B4" s="128" t="s">
        <v>1</v>
      </c>
      <c r="C4" s="128" t="s">
        <v>2961</v>
      </c>
      <c r="D4" s="128" t="s">
        <v>2962</v>
      </c>
      <c r="E4" s="128" t="s">
        <v>2291</v>
      </c>
      <c r="F4" s="128" t="s">
        <v>2292</v>
      </c>
      <c r="G4" s="128" t="s">
        <v>2288</v>
      </c>
      <c r="H4" s="128" t="s">
        <v>2289</v>
      </c>
      <c r="J4" s="128" t="s">
        <v>3861</v>
      </c>
      <c r="K4" s="128" t="s">
        <v>3863</v>
      </c>
      <c r="L4" s="128" t="s">
        <v>3862</v>
      </c>
      <c r="M4" s="128" t="s">
        <v>3864</v>
      </c>
    </row>
    <row r="5" spans="1:19" ht="18.75" customHeight="1">
      <c r="A5" s="140" t="s">
        <v>3113</v>
      </c>
      <c r="B5" s="141" t="s">
        <v>795</v>
      </c>
      <c r="C5" s="141" t="s">
        <v>3118</v>
      </c>
      <c r="D5" s="141" t="s">
        <v>2879</v>
      </c>
      <c r="E5" s="141">
        <v>100</v>
      </c>
      <c r="F5" s="141">
        <v>100</v>
      </c>
      <c r="G5" s="141">
        <v>100</v>
      </c>
      <c r="H5" s="142">
        <v>300</v>
      </c>
      <c r="J5" s="143" t="s">
        <v>3113</v>
      </c>
      <c r="K5" s="144" t="s">
        <v>3391</v>
      </c>
      <c r="L5" s="144" t="s">
        <v>2879</v>
      </c>
      <c r="M5" s="145">
        <v>896</v>
      </c>
      <c r="N5" s="128" t="s">
        <v>3597</v>
      </c>
      <c r="O5" s="129">
        <v>300</v>
      </c>
      <c r="P5" s="128" t="s">
        <v>3598</v>
      </c>
      <c r="Q5" s="129">
        <v>298</v>
      </c>
      <c r="R5" s="128" t="s">
        <v>3599</v>
      </c>
      <c r="S5" s="129">
        <v>298</v>
      </c>
    </row>
    <row r="6" spans="1:19" ht="18.75" customHeight="1">
      <c r="A6" s="146" t="s">
        <v>3117</v>
      </c>
      <c r="B6" s="147" t="s">
        <v>1042</v>
      </c>
      <c r="C6" s="147" t="s">
        <v>3140</v>
      </c>
      <c r="D6" s="147" t="s">
        <v>2887</v>
      </c>
      <c r="E6" s="147">
        <v>100</v>
      </c>
      <c r="F6" s="147">
        <v>100</v>
      </c>
      <c r="G6" s="147">
        <v>100</v>
      </c>
      <c r="H6" s="148">
        <v>300</v>
      </c>
      <c r="J6" s="149" t="s">
        <v>3117</v>
      </c>
      <c r="K6" s="150" t="s">
        <v>3409</v>
      </c>
      <c r="L6" s="150" t="s">
        <v>1831</v>
      </c>
      <c r="M6" s="151">
        <v>840</v>
      </c>
      <c r="N6" s="128" t="s">
        <v>3600</v>
      </c>
      <c r="O6" s="129">
        <v>294</v>
      </c>
      <c r="P6" s="128" t="s">
        <v>3601</v>
      </c>
      <c r="Q6" s="129">
        <v>294</v>
      </c>
      <c r="R6" s="128" t="s">
        <v>3602</v>
      </c>
      <c r="S6" s="129">
        <v>252</v>
      </c>
    </row>
    <row r="7" spans="1:19" ht="18.75" customHeight="1">
      <c r="A7" s="146" t="s">
        <v>3119</v>
      </c>
      <c r="B7" s="147" t="s">
        <v>799</v>
      </c>
      <c r="C7" s="147" t="s">
        <v>3144</v>
      </c>
      <c r="D7" s="147" t="s">
        <v>2879</v>
      </c>
      <c r="E7" s="147">
        <v>98</v>
      </c>
      <c r="F7" s="147">
        <v>100</v>
      </c>
      <c r="G7" s="147">
        <v>100</v>
      </c>
      <c r="H7" s="148">
        <v>298</v>
      </c>
      <c r="J7" s="149" t="s">
        <v>3997</v>
      </c>
      <c r="K7" s="150" t="s">
        <v>3393</v>
      </c>
      <c r="L7" s="150" t="s">
        <v>1148</v>
      </c>
      <c r="M7" s="151">
        <v>820</v>
      </c>
      <c r="N7" s="128" t="s">
        <v>3603</v>
      </c>
      <c r="O7" s="129">
        <v>298</v>
      </c>
      <c r="P7" s="128" t="s">
        <v>3604</v>
      </c>
      <c r="Q7" s="129">
        <v>276</v>
      </c>
      <c r="R7" s="128" t="s">
        <v>3605</v>
      </c>
      <c r="S7" s="129">
        <v>246</v>
      </c>
    </row>
    <row r="8" spans="1:19" ht="18.75" customHeight="1">
      <c r="A8" s="146" t="s">
        <v>3119</v>
      </c>
      <c r="B8" s="147" t="s">
        <v>805</v>
      </c>
      <c r="C8" s="147" t="s">
        <v>3304</v>
      </c>
      <c r="D8" s="147" t="s">
        <v>2879</v>
      </c>
      <c r="E8" s="147">
        <v>100</v>
      </c>
      <c r="F8" s="147">
        <v>100</v>
      </c>
      <c r="G8" s="147">
        <v>98</v>
      </c>
      <c r="H8" s="148">
        <v>298</v>
      </c>
      <c r="J8" s="149" t="s">
        <v>3162</v>
      </c>
      <c r="K8" s="150" t="s">
        <v>3392</v>
      </c>
      <c r="L8" s="150" t="s">
        <v>315</v>
      </c>
      <c r="M8" s="151">
        <v>818</v>
      </c>
      <c r="N8" s="128" t="s">
        <v>3606</v>
      </c>
      <c r="O8" s="129">
        <v>294</v>
      </c>
      <c r="P8" s="128" t="s">
        <v>3607</v>
      </c>
      <c r="Q8" s="129">
        <v>286</v>
      </c>
      <c r="R8" s="128" t="s">
        <v>3608</v>
      </c>
      <c r="S8" s="129">
        <v>238</v>
      </c>
    </row>
    <row r="9" spans="1:19" ht="18.75" customHeight="1">
      <c r="A9" s="146" t="s">
        <v>3119</v>
      </c>
      <c r="B9" s="147" t="s">
        <v>1045</v>
      </c>
      <c r="C9" s="147" t="s">
        <v>3319</v>
      </c>
      <c r="D9" s="147" t="s">
        <v>2887</v>
      </c>
      <c r="E9" s="147">
        <v>98</v>
      </c>
      <c r="F9" s="147">
        <v>100</v>
      </c>
      <c r="G9" s="147">
        <v>100</v>
      </c>
      <c r="H9" s="148">
        <v>298</v>
      </c>
      <c r="J9" s="149" t="s">
        <v>3122</v>
      </c>
      <c r="K9" s="150" t="s">
        <v>3391</v>
      </c>
      <c r="L9" s="150" t="s">
        <v>2878</v>
      </c>
      <c r="M9" s="151">
        <v>816</v>
      </c>
      <c r="N9" s="128" t="s">
        <v>3609</v>
      </c>
      <c r="O9" s="129">
        <v>294</v>
      </c>
      <c r="P9" s="128" t="s">
        <v>3610</v>
      </c>
      <c r="Q9" s="129">
        <v>274</v>
      </c>
      <c r="R9" s="128" t="s">
        <v>3611</v>
      </c>
      <c r="S9" s="129">
        <v>248</v>
      </c>
    </row>
    <row r="10" spans="1:19" ht="18.75" customHeight="1">
      <c r="A10" s="146" t="s">
        <v>3119</v>
      </c>
      <c r="B10" s="147" t="s">
        <v>1212</v>
      </c>
      <c r="C10" s="147" t="s">
        <v>3125</v>
      </c>
      <c r="D10" s="147" t="s">
        <v>1148</v>
      </c>
      <c r="E10" s="147">
        <v>100</v>
      </c>
      <c r="F10" s="147">
        <v>100</v>
      </c>
      <c r="G10" s="147">
        <v>98</v>
      </c>
      <c r="H10" s="148">
        <v>298</v>
      </c>
      <c r="J10" s="149" t="s">
        <v>3198</v>
      </c>
      <c r="K10" s="150" t="s">
        <v>3393</v>
      </c>
      <c r="L10" s="150" t="s">
        <v>2887</v>
      </c>
      <c r="M10" s="151">
        <v>764</v>
      </c>
      <c r="N10" s="128" t="s">
        <v>3612</v>
      </c>
      <c r="O10" s="129">
        <v>300</v>
      </c>
      <c r="P10" s="128" t="s">
        <v>3613</v>
      </c>
      <c r="Q10" s="129">
        <v>298</v>
      </c>
      <c r="R10" s="128" t="s">
        <v>3614</v>
      </c>
      <c r="S10" s="129">
        <v>166</v>
      </c>
    </row>
    <row r="11" spans="1:19" ht="18.75" customHeight="1">
      <c r="A11" s="146" t="s">
        <v>3126</v>
      </c>
      <c r="B11" s="147" t="s">
        <v>22</v>
      </c>
      <c r="C11" s="147" t="s">
        <v>3121</v>
      </c>
      <c r="D11" s="147" t="s">
        <v>26</v>
      </c>
      <c r="E11" s="147">
        <v>98</v>
      </c>
      <c r="F11" s="147">
        <v>100</v>
      </c>
      <c r="G11" s="147">
        <v>98</v>
      </c>
      <c r="H11" s="148">
        <v>296</v>
      </c>
      <c r="J11" s="149" t="s">
        <v>3126</v>
      </c>
      <c r="K11" s="150" t="s">
        <v>3410</v>
      </c>
      <c r="L11" s="150" t="s">
        <v>2909</v>
      </c>
      <c r="M11" s="151">
        <v>746</v>
      </c>
      <c r="N11" s="128" t="s">
        <v>3615</v>
      </c>
      <c r="O11" s="129">
        <v>264</v>
      </c>
      <c r="P11" s="128" t="s">
        <v>3616</v>
      </c>
      <c r="Q11" s="129">
        <v>256</v>
      </c>
      <c r="R11" s="128" t="s">
        <v>3617</v>
      </c>
      <c r="S11" s="129">
        <v>226</v>
      </c>
    </row>
    <row r="12" spans="1:19" ht="18.75" customHeight="1">
      <c r="A12" s="146" t="s">
        <v>3298</v>
      </c>
      <c r="B12" s="147" t="s">
        <v>454</v>
      </c>
      <c r="C12" s="147" t="s">
        <v>3120</v>
      </c>
      <c r="D12" s="147" t="s">
        <v>315</v>
      </c>
      <c r="E12" s="147">
        <v>98</v>
      </c>
      <c r="F12" s="147">
        <v>100</v>
      </c>
      <c r="G12" s="147">
        <v>96</v>
      </c>
      <c r="H12" s="148">
        <v>294</v>
      </c>
      <c r="J12" s="149" t="s">
        <v>3298</v>
      </c>
      <c r="K12" s="150" t="s">
        <v>3409</v>
      </c>
      <c r="L12" s="150" t="s">
        <v>2927</v>
      </c>
      <c r="M12" s="151">
        <v>722</v>
      </c>
      <c r="N12" s="128" t="s">
        <v>3618</v>
      </c>
      <c r="O12" s="129">
        <v>266</v>
      </c>
      <c r="P12" s="128" t="s">
        <v>3619</v>
      </c>
      <c r="Q12" s="129">
        <v>262</v>
      </c>
      <c r="R12" s="128" t="s">
        <v>3620</v>
      </c>
      <c r="S12" s="129">
        <v>194</v>
      </c>
    </row>
    <row r="13" spans="1:19" ht="18.75" customHeight="1">
      <c r="A13" s="146" t="s">
        <v>3298</v>
      </c>
      <c r="B13" s="147" t="s">
        <v>744</v>
      </c>
      <c r="C13" s="147" t="s">
        <v>3157</v>
      </c>
      <c r="D13" s="147" t="s">
        <v>2878</v>
      </c>
      <c r="E13" s="147">
        <v>94</v>
      </c>
      <c r="F13" s="147">
        <v>100</v>
      </c>
      <c r="G13" s="147">
        <v>100</v>
      </c>
      <c r="H13" s="148">
        <v>294</v>
      </c>
      <c r="J13" s="149" t="s">
        <v>3313</v>
      </c>
      <c r="K13" s="150" t="s">
        <v>3409</v>
      </c>
      <c r="L13" s="150" t="s">
        <v>3407</v>
      </c>
      <c r="M13" s="151">
        <v>612</v>
      </c>
      <c r="N13" s="128" t="s">
        <v>3621</v>
      </c>
      <c r="O13" s="129">
        <v>280</v>
      </c>
      <c r="P13" s="128" t="s">
        <v>3622</v>
      </c>
      <c r="Q13" s="129">
        <v>184</v>
      </c>
      <c r="R13" s="128" t="s">
        <v>3623</v>
      </c>
      <c r="S13" s="129">
        <v>148</v>
      </c>
    </row>
    <row r="14" spans="1:19" ht="18.75" customHeight="1">
      <c r="A14" s="146" t="s">
        <v>3298</v>
      </c>
      <c r="B14" s="147" t="s">
        <v>3114</v>
      </c>
      <c r="C14" s="147" t="s">
        <v>3115</v>
      </c>
      <c r="D14" s="147" t="s">
        <v>2922</v>
      </c>
      <c r="E14" s="147">
        <v>96</v>
      </c>
      <c r="F14" s="147">
        <v>100</v>
      </c>
      <c r="G14" s="147">
        <v>98</v>
      </c>
      <c r="H14" s="148">
        <v>294</v>
      </c>
      <c r="J14" s="152" t="s">
        <v>3169</v>
      </c>
      <c r="K14" s="153" t="s">
        <v>3398</v>
      </c>
      <c r="L14" s="153" t="s">
        <v>1476</v>
      </c>
      <c r="M14" s="154">
        <v>518</v>
      </c>
      <c r="N14" s="128" t="s">
        <v>3624</v>
      </c>
      <c r="O14" s="129">
        <v>212</v>
      </c>
      <c r="P14" s="128" t="s">
        <v>3625</v>
      </c>
      <c r="Q14" s="129">
        <v>170</v>
      </c>
      <c r="R14" s="128" t="s">
        <v>3626</v>
      </c>
      <c r="S14" s="129">
        <v>136</v>
      </c>
    </row>
    <row r="15" spans="1:19" ht="18.75" customHeight="1">
      <c r="A15" s="146" t="s">
        <v>3298</v>
      </c>
      <c r="B15" s="147" t="s">
        <v>1841</v>
      </c>
      <c r="C15" s="147" t="s">
        <v>3132</v>
      </c>
      <c r="D15" s="147" t="s">
        <v>1831</v>
      </c>
      <c r="E15" s="147">
        <v>96</v>
      </c>
      <c r="F15" s="147">
        <v>100</v>
      </c>
      <c r="G15" s="147">
        <v>98</v>
      </c>
      <c r="H15" s="148">
        <v>294</v>
      </c>
      <c r="J15" s="143" t="s">
        <v>3563</v>
      </c>
      <c r="K15" s="144" t="s">
        <v>3411</v>
      </c>
      <c r="L15" s="144" t="s">
        <v>1493</v>
      </c>
      <c r="M15" s="145">
        <v>490</v>
      </c>
      <c r="N15" s="128" t="s">
        <v>3627</v>
      </c>
      <c r="O15" s="129">
        <v>186</v>
      </c>
      <c r="P15" s="128" t="s">
        <v>3628</v>
      </c>
      <c r="Q15" s="129">
        <v>180</v>
      </c>
      <c r="R15" s="128" t="s">
        <v>3629</v>
      </c>
      <c r="S15" s="129">
        <v>124</v>
      </c>
    </row>
    <row r="16" spans="1:19" ht="18.75" customHeight="1">
      <c r="A16" s="155" t="s">
        <v>3298</v>
      </c>
      <c r="B16" s="156" t="s">
        <v>1847</v>
      </c>
      <c r="C16" s="156" t="s">
        <v>3136</v>
      </c>
      <c r="D16" s="156" t="s">
        <v>1831</v>
      </c>
      <c r="E16" s="156">
        <v>96</v>
      </c>
      <c r="F16" s="156">
        <v>100</v>
      </c>
      <c r="G16" s="156">
        <v>98</v>
      </c>
      <c r="H16" s="157">
        <v>294</v>
      </c>
      <c r="J16" s="149" t="s">
        <v>3563</v>
      </c>
      <c r="K16" s="150" t="s">
        <v>3398</v>
      </c>
      <c r="L16" s="150" t="s">
        <v>1382</v>
      </c>
      <c r="M16" s="151">
        <v>482</v>
      </c>
      <c r="N16" s="128" t="s">
        <v>3630</v>
      </c>
      <c r="O16" s="129">
        <v>168</v>
      </c>
      <c r="P16" s="128" t="s">
        <v>3631</v>
      </c>
      <c r="Q16" s="129">
        <v>166</v>
      </c>
      <c r="R16" s="128" t="s">
        <v>3632</v>
      </c>
      <c r="S16" s="129">
        <v>148</v>
      </c>
    </row>
    <row r="17" spans="1:19" ht="18.75" customHeight="1">
      <c r="A17" s="140" t="s">
        <v>3232</v>
      </c>
      <c r="B17" s="141" t="s">
        <v>802</v>
      </c>
      <c r="C17" s="141" t="s">
        <v>3295</v>
      </c>
      <c r="D17" s="141" t="s">
        <v>2879</v>
      </c>
      <c r="E17" s="141">
        <v>98</v>
      </c>
      <c r="F17" s="141">
        <v>100</v>
      </c>
      <c r="G17" s="141">
        <v>94</v>
      </c>
      <c r="H17" s="142">
        <v>292</v>
      </c>
      <c r="J17" s="149" t="s">
        <v>3563</v>
      </c>
      <c r="K17" s="150" t="s">
        <v>3393</v>
      </c>
      <c r="L17" s="150" t="s">
        <v>922</v>
      </c>
      <c r="M17" s="151">
        <v>424</v>
      </c>
      <c r="N17" s="128" t="s">
        <v>3633</v>
      </c>
      <c r="O17" s="129">
        <v>164</v>
      </c>
      <c r="P17" s="128" t="s">
        <v>3634</v>
      </c>
      <c r="Q17" s="129">
        <v>140</v>
      </c>
      <c r="R17" s="128" t="s">
        <v>3635</v>
      </c>
      <c r="S17" s="129">
        <v>120</v>
      </c>
    </row>
    <row r="18" spans="1:19" ht="18.75" customHeight="1">
      <c r="A18" s="146" t="s">
        <v>3233</v>
      </c>
      <c r="B18" s="147" t="s">
        <v>458</v>
      </c>
      <c r="C18" s="147" t="s">
        <v>3301</v>
      </c>
      <c r="D18" s="147" t="s">
        <v>315</v>
      </c>
      <c r="E18" s="147">
        <v>94</v>
      </c>
      <c r="F18" s="147">
        <v>100</v>
      </c>
      <c r="G18" s="147">
        <v>92</v>
      </c>
      <c r="H18" s="148">
        <v>286</v>
      </c>
      <c r="J18" s="149" t="s">
        <v>3563</v>
      </c>
      <c r="K18" s="150" t="s">
        <v>3391</v>
      </c>
      <c r="L18" s="150" t="s">
        <v>578</v>
      </c>
      <c r="M18" s="151">
        <v>422</v>
      </c>
      <c r="N18" s="128" t="s">
        <v>3636</v>
      </c>
      <c r="O18" s="129">
        <v>168</v>
      </c>
      <c r="P18" s="128" t="s">
        <v>3637</v>
      </c>
      <c r="Q18" s="129">
        <v>168</v>
      </c>
      <c r="R18" s="128" t="s">
        <v>3638</v>
      </c>
      <c r="S18" s="129">
        <v>86</v>
      </c>
    </row>
    <row r="19" spans="1:19" ht="18.75" customHeight="1">
      <c r="A19" s="146" t="s">
        <v>3233</v>
      </c>
      <c r="B19" s="147" t="s">
        <v>1283</v>
      </c>
      <c r="C19" s="147" t="s">
        <v>3139</v>
      </c>
      <c r="D19" s="147" t="s">
        <v>1267</v>
      </c>
      <c r="E19" s="147">
        <v>86</v>
      </c>
      <c r="F19" s="147">
        <v>100</v>
      </c>
      <c r="G19" s="147">
        <v>100</v>
      </c>
      <c r="H19" s="148">
        <v>286</v>
      </c>
      <c r="J19" s="149" t="s">
        <v>3563</v>
      </c>
      <c r="K19" s="150" t="s">
        <v>3395</v>
      </c>
      <c r="L19" s="150" t="s">
        <v>151</v>
      </c>
      <c r="M19" s="151">
        <v>374</v>
      </c>
      <c r="N19" s="128" t="s">
        <v>3639</v>
      </c>
      <c r="O19" s="129">
        <v>188</v>
      </c>
      <c r="P19" s="128" t="s">
        <v>3640</v>
      </c>
      <c r="Q19" s="129">
        <v>98</v>
      </c>
      <c r="R19" s="128" t="s">
        <v>3641</v>
      </c>
      <c r="S19" s="129">
        <v>88</v>
      </c>
    </row>
    <row r="20" spans="1:19" ht="18.75" customHeight="1">
      <c r="A20" s="146" t="s">
        <v>3180</v>
      </c>
      <c r="B20" s="147" t="s">
        <v>1899</v>
      </c>
      <c r="C20" s="147" t="s">
        <v>3134</v>
      </c>
      <c r="D20" s="147" t="s">
        <v>3407</v>
      </c>
      <c r="E20" s="147">
        <v>100</v>
      </c>
      <c r="F20" s="147">
        <v>100</v>
      </c>
      <c r="G20" s="147">
        <v>80</v>
      </c>
      <c r="H20" s="148">
        <v>280</v>
      </c>
      <c r="J20" s="158" t="s">
        <v>3563</v>
      </c>
      <c r="K20" s="159" t="s">
        <v>3393</v>
      </c>
      <c r="L20" s="159" t="s">
        <v>838</v>
      </c>
      <c r="M20" s="160">
        <v>284</v>
      </c>
      <c r="N20" s="128" t="s">
        <v>3642</v>
      </c>
      <c r="O20" s="129">
        <v>110</v>
      </c>
      <c r="P20" s="128" t="s">
        <v>3643</v>
      </c>
      <c r="Q20" s="129">
        <v>94</v>
      </c>
      <c r="R20" s="128" t="s">
        <v>3644</v>
      </c>
      <c r="S20" s="129">
        <v>80</v>
      </c>
    </row>
    <row r="21" spans="1:19" ht="18.75" customHeight="1">
      <c r="A21" s="146" t="s">
        <v>3344</v>
      </c>
      <c r="B21" s="147" t="s">
        <v>1231</v>
      </c>
      <c r="C21" s="147" t="s">
        <v>3130</v>
      </c>
      <c r="D21" s="147" t="s">
        <v>1148</v>
      </c>
      <c r="E21" s="147">
        <v>94</v>
      </c>
      <c r="F21" s="147">
        <v>98</v>
      </c>
      <c r="G21" s="147">
        <v>84</v>
      </c>
      <c r="H21" s="148">
        <v>276</v>
      </c>
      <c r="J21" s="129"/>
      <c r="L21" s="129"/>
      <c r="O21" s="128"/>
      <c r="Q21" s="128"/>
      <c r="S21" s="128"/>
    </row>
    <row r="22" spans="1:19" ht="18.75" customHeight="1">
      <c r="A22" s="146" t="s">
        <v>3291</v>
      </c>
      <c r="B22" s="147" t="s">
        <v>741</v>
      </c>
      <c r="C22" s="147" t="s">
        <v>3150</v>
      </c>
      <c r="D22" s="147" t="s">
        <v>2878</v>
      </c>
      <c r="E22" s="147">
        <v>86</v>
      </c>
      <c r="F22" s="147">
        <v>100</v>
      </c>
      <c r="G22" s="147">
        <v>88</v>
      </c>
      <c r="H22" s="148">
        <v>274</v>
      </c>
      <c r="J22" s="129"/>
      <c r="L22" s="129"/>
      <c r="O22" s="128"/>
      <c r="Q22" s="128"/>
      <c r="S22" s="128"/>
    </row>
    <row r="23" spans="1:19" ht="18.75" customHeight="1">
      <c r="A23" s="146" t="s">
        <v>3291</v>
      </c>
      <c r="B23" s="147" t="s">
        <v>3299</v>
      </c>
      <c r="C23" s="147" t="s">
        <v>3300</v>
      </c>
      <c r="D23" s="147" t="s">
        <v>2885</v>
      </c>
      <c r="E23" s="147">
        <v>82</v>
      </c>
      <c r="F23" s="147">
        <v>100</v>
      </c>
      <c r="G23" s="147">
        <v>92</v>
      </c>
      <c r="H23" s="148">
        <v>274</v>
      </c>
      <c r="J23" s="129"/>
      <c r="L23" s="129"/>
      <c r="O23" s="128"/>
      <c r="Q23" s="128"/>
      <c r="S23" s="128"/>
    </row>
    <row r="24" spans="1:19" ht="18.75" customHeight="1">
      <c r="A24" s="155" t="s">
        <v>3303</v>
      </c>
      <c r="B24" s="156" t="s">
        <v>1888</v>
      </c>
      <c r="C24" s="156" t="s">
        <v>3137</v>
      </c>
      <c r="D24" s="156" t="s">
        <v>1878</v>
      </c>
      <c r="E24" s="156">
        <v>84</v>
      </c>
      <c r="F24" s="156">
        <v>100</v>
      </c>
      <c r="G24" s="156">
        <v>84</v>
      </c>
      <c r="H24" s="157">
        <v>268</v>
      </c>
      <c r="J24" s="129"/>
      <c r="L24" s="129"/>
      <c r="O24" s="128"/>
      <c r="Q24" s="128"/>
      <c r="S24" s="128"/>
    </row>
    <row r="25" spans="1:19" ht="18.75" customHeight="1">
      <c r="A25" s="140" t="s">
        <v>3346</v>
      </c>
      <c r="B25" s="141" t="s">
        <v>1828</v>
      </c>
      <c r="C25" s="141" t="s">
        <v>3309</v>
      </c>
      <c r="D25" s="141" t="s">
        <v>2927</v>
      </c>
      <c r="E25" s="141">
        <v>86</v>
      </c>
      <c r="F25" s="141">
        <v>100</v>
      </c>
      <c r="G25" s="141">
        <v>80</v>
      </c>
      <c r="H25" s="142">
        <v>266</v>
      </c>
      <c r="J25" s="129"/>
      <c r="L25" s="129"/>
      <c r="O25" s="128"/>
      <c r="Q25" s="128"/>
      <c r="S25" s="128"/>
    </row>
    <row r="26" spans="1:19" ht="18.75" customHeight="1">
      <c r="A26" s="146" t="s">
        <v>3402</v>
      </c>
      <c r="B26" s="147" t="s">
        <v>1622</v>
      </c>
      <c r="C26" s="147" t="s">
        <v>3123</v>
      </c>
      <c r="D26" s="147" t="s">
        <v>2909</v>
      </c>
      <c r="E26" s="147">
        <v>86</v>
      </c>
      <c r="F26" s="147">
        <v>92</v>
      </c>
      <c r="G26" s="147">
        <v>86</v>
      </c>
      <c r="H26" s="148">
        <v>264</v>
      </c>
      <c r="J26" s="129"/>
      <c r="L26" s="129"/>
      <c r="O26" s="128"/>
      <c r="Q26" s="128"/>
      <c r="S26" s="128"/>
    </row>
    <row r="27" spans="1:19" ht="18.75" customHeight="1">
      <c r="A27" s="146" t="s">
        <v>3147</v>
      </c>
      <c r="B27" s="147" t="s">
        <v>1821</v>
      </c>
      <c r="C27" s="147" t="s">
        <v>3141</v>
      </c>
      <c r="D27" s="147" t="s">
        <v>2927</v>
      </c>
      <c r="E27" s="147">
        <v>76</v>
      </c>
      <c r="F27" s="147">
        <v>100</v>
      </c>
      <c r="G27" s="147">
        <v>86</v>
      </c>
      <c r="H27" s="148">
        <v>262</v>
      </c>
      <c r="J27" s="129"/>
      <c r="L27" s="129"/>
      <c r="O27" s="128"/>
      <c r="Q27" s="128"/>
      <c r="S27" s="128"/>
    </row>
    <row r="28" spans="1:19" ht="18.75" customHeight="1">
      <c r="A28" s="146" t="s">
        <v>3212</v>
      </c>
      <c r="B28" s="147" t="s">
        <v>2155</v>
      </c>
      <c r="C28" s="147" t="s">
        <v>3127</v>
      </c>
      <c r="D28" s="147" t="s">
        <v>2942</v>
      </c>
      <c r="E28" s="147">
        <v>86</v>
      </c>
      <c r="F28" s="147">
        <v>100</v>
      </c>
      <c r="G28" s="147">
        <v>74</v>
      </c>
      <c r="H28" s="148">
        <v>260</v>
      </c>
      <c r="J28" s="129"/>
      <c r="L28" s="129"/>
      <c r="O28" s="128"/>
      <c r="Q28" s="128"/>
      <c r="S28" s="128"/>
    </row>
    <row r="29" spans="1:19" ht="18.75" customHeight="1">
      <c r="A29" s="146" t="s">
        <v>3363</v>
      </c>
      <c r="B29" s="147" t="s">
        <v>1626</v>
      </c>
      <c r="C29" s="147" t="s">
        <v>3316</v>
      </c>
      <c r="D29" s="147" t="s">
        <v>2909</v>
      </c>
      <c r="E29" s="147">
        <v>78</v>
      </c>
      <c r="F29" s="147">
        <v>96</v>
      </c>
      <c r="G29" s="147">
        <v>82</v>
      </c>
      <c r="H29" s="148">
        <v>256</v>
      </c>
      <c r="J29" s="129"/>
      <c r="L29" s="129"/>
      <c r="O29" s="128"/>
      <c r="Q29" s="128"/>
      <c r="S29" s="128"/>
    </row>
    <row r="30" spans="1:19" ht="18.75" customHeight="1">
      <c r="A30" s="146" t="s">
        <v>3151</v>
      </c>
      <c r="B30" s="147" t="s">
        <v>3412</v>
      </c>
      <c r="C30" s="147" t="s">
        <v>3136</v>
      </c>
      <c r="D30" s="147" t="s">
        <v>1831</v>
      </c>
      <c r="E30" s="147">
        <v>84</v>
      </c>
      <c r="F30" s="147">
        <v>96</v>
      </c>
      <c r="G30" s="147">
        <v>72</v>
      </c>
      <c r="H30" s="148">
        <v>252</v>
      </c>
      <c r="J30" s="129"/>
      <c r="L30" s="129"/>
      <c r="O30" s="128"/>
      <c r="Q30" s="128"/>
      <c r="S30" s="128"/>
    </row>
    <row r="31" spans="1:19" ht="18.75" customHeight="1">
      <c r="A31" s="146" t="s">
        <v>3151</v>
      </c>
      <c r="B31" s="147" t="s">
        <v>1891</v>
      </c>
      <c r="C31" s="147" t="s">
        <v>3326</v>
      </c>
      <c r="D31" s="147" t="s">
        <v>1878</v>
      </c>
      <c r="E31" s="147">
        <v>82</v>
      </c>
      <c r="F31" s="147">
        <v>94</v>
      </c>
      <c r="G31" s="147">
        <v>76</v>
      </c>
      <c r="H31" s="148">
        <v>252</v>
      </c>
      <c r="J31" s="129"/>
      <c r="L31" s="129"/>
      <c r="O31" s="128"/>
      <c r="Q31" s="128"/>
      <c r="S31" s="128"/>
    </row>
    <row r="32" spans="1:19" ht="18.75" customHeight="1">
      <c r="A32" s="146" t="s">
        <v>3403</v>
      </c>
      <c r="B32" s="147" t="s">
        <v>738</v>
      </c>
      <c r="C32" s="147" t="s">
        <v>3302</v>
      </c>
      <c r="D32" s="147" t="s">
        <v>2878</v>
      </c>
      <c r="E32" s="147">
        <v>76</v>
      </c>
      <c r="F32" s="147">
        <v>98</v>
      </c>
      <c r="G32" s="147">
        <v>74</v>
      </c>
      <c r="H32" s="148">
        <v>248</v>
      </c>
      <c r="J32" s="129"/>
      <c r="L32" s="129"/>
      <c r="O32" s="128"/>
      <c r="Q32" s="128"/>
      <c r="S32" s="128"/>
    </row>
    <row r="33" spans="1:19" ht="18.75" customHeight="1">
      <c r="A33" s="146" t="s">
        <v>3408</v>
      </c>
      <c r="B33" s="147" t="s">
        <v>220</v>
      </c>
      <c r="C33" s="147" t="s">
        <v>3328</v>
      </c>
      <c r="D33" s="147" t="s">
        <v>219</v>
      </c>
      <c r="E33" s="147">
        <v>78</v>
      </c>
      <c r="F33" s="147">
        <v>94</v>
      </c>
      <c r="G33" s="147">
        <v>74</v>
      </c>
      <c r="H33" s="148">
        <v>246</v>
      </c>
      <c r="J33" s="129"/>
      <c r="L33" s="129"/>
      <c r="O33" s="128"/>
      <c r="Q33" s="128"/>
      <c r="S33" s="128"/>
    </row>
    <row r="34" spans="1:19" ht="18.75" customHeight="1">
      <c r="A34" s="146" t="s">
        <v>3408</v>
      </c>
      <c r="B34" s="147" t="s">
        <v>1205</v>
      </c>
      <c r="C34" s="147" t="s">
        <v>3155</v>
      </c>
      <c r="D34" s="147" t="s">
        <v>1148</v>
      </c>
      <c r="E34" s="147">
        <v>74</v>
      </c>
      <c r="F34" s="147">
        <v>94</v>
      </c>
      <c r="G34" s="147">
        <v>78</v>
      </c>
      <c r="H34" s="148">
        <v>246</v>
      </c>
      <c r="J34" s="129"/>
      <c r="L34" s="129"/>
      <c r="O34" s="128"/>
      <c r="Q34" s="128"/>
      <c r="S34" s="128"/>
    </row>
    <row r="35" spans="1:19" ht="18.75" customHeight="1">
      <c r="A35" s="146" t="s">
        <v>3408</v>
      </c>
      <c r="B35" s="147" t="s">
        <v>1215</v>
      </c>
      <c r="C35" s="147" t="s">
        <v>3125</v>
      </c>
      <c r="D35" s="147" t="s">
        <v>1148</v>
      </c>
      <c r="E35" s="147">
        <v>74</v>
      </c>
      <c r="F35" s="147">
        <v>88</v>
      </c>
      <c r="G35" s="147">
        <v>84</v>
      </c>
      <c r="H35" s="148">
        <v>246</v>
      </c>
      <c r="J35" s="129"/>
      <c r="L35" s="129"/>
      <c r="O35" s="128"/>
      <c r="Q35" s="128"/>
      <c r="S35" s="128"/>
    </row>
    <row r="36" spans="1:19" ht="18.75" customHeight="1">
      <c r="A36" s="155" t="s">
        <v>3408</v>
      </c>
      <c r="B36" s="156" t="s">
        <v>1774</v>
      </c>
      <c r="C36" s="156" t="s">
        <v>3321</v>
      </c>
      <c r="D36" s="156" t="s">
        <v>2924</v>
      </c>
      <c r="E36" s="156">
        <v>74</v>
      </c>
      <c r="F36" s="156">
        <v>98</v>
      </c>
      <c r="G36" s="156">
        <v>74</v>
      </c>
      <c r="H36" s="157">
        <v>246</v>
      </c>
      <c r="J36" s="129"/>
      <c r="L36" s="129"/>
      <c r="O36" s="128"/>
      <c r="Q36" s="128"/>
      <c r="S36" s="128"/>
    </row>
    <row r="37" spans="1:19" ht="18.75" customHeight="1">
      <c r="A37" s="140" t="s">
        <v>3881</v>
      </c>
      <c r="B37" s="141" t="s">
        <v>33</v>
      </c>
      <c r="C37" s="141" t="s">
        <v>3154</v>
      </c>
      <c r="D37" s="141" t="s">
        <v>32</v>
      </c>
      <c r="E37" s="141">
        <v>78</v>
      </c>
      <c r="F37" s="141">
        <v>80</v>
      </c>
      <c r="G37" s="141">
        <v>86</v>
      </c>
      <c r="H37" s="142">
        <v>244</v>
      </c>
      <c r="J37" s="129"/>
      <c r="L37" s="129"/>
      <c r="O37" s="128"/>
      <c r="Q37" s="128"/>
      <c r="S37" s="128"/>
    </row>
    <row r="38" spans="1:19" ht="18.75" customHeight="1">
      <c r="A38" s="146" t="s">
        <v>3881</v>
      </c>
      <c r="B38" s="147" t="s">
        <v>1869</v>
      </c>
      <c r="C38" s="147" t="s">
        <v>3297</v>
      </c>
      <c r="D38" s="147" t="s">
        <v>1850</v>
      </c>
      <c r="E38" s="147">
        <v>74</v>
      </c>
      <c r="F38" s="147">
        <v>98</v>
      </c>
      <c r="G38" s="147">
        <v>72</v>
      </c>
      <c r="H38" s="148">
        <v>244</v>
      </c>
    </row>
    <row r="39" spans="1:19" ht="18.75" customHeight="1">
      <c r="A39" s="146" t="s">
        <v>3951</v>
      </c>
      <c r="B39" s="147" t="s">
        <v>735</v>
      </c>
      <c r="C39" s="147" t="s">
        <v>3295</v>
      </c>
      <c r="D39" s="147" t="s">
        <v>2878</v>
      </c>
      <c r="E39" s="147">
        <v>70</v>
      </c>
      <c r="F39" s="147">
        <v>100</v>
      </c>
      <c r="G39" s="147">
        <v>72</v>
      </c>
      <c r="H39" s="148">
        <v>242</v>
      </c>
    </row>
    <row r="40" spans="1:19" ht="18.75" customHeight="1">
      <c r="A40" s="146" t="s">
        <v>3951</v>
      </c>
      <c r="B40" s="147" t="s">
        <v>1221</v>
      </c>
      <c r="C40" s="147" t="s">
        <v>3320</v>
      </c>
      <c r="D40" s="147" t="s">
        <v>1148</v>
      </c>
      <c r="E40" s="147">
        <v>72</v>
      </c>
      <c r="F40" s="147">
        <v>92</v>
      </c>
      <c r="G40" s="147">
        <v>78</v>
      </c>
      <c r="H40" s="148">
        <v>242</v>
      </c>
    </row>
    <row r="41" spans="1:19" ht="18.75" customHeight="1">
      <c r="A41" s="146" t="s">
        <v>3883</v>
      </c>
      <c r="B41" s="147" t="s">
        <v>462</v>
      </c>
      <c r="C41" s="147" t="s">
        <v>3296</v>
      </c>
      <c r="D41" s="147" t="s">
        <v>315</v>
      </c>
      <c r="E41" s="147">
        <v>74</v>
      </c>
      <c r="F41" s="147">
        <v>98</v>
      </c>
      <c r="G41" s="147">
        <v>66</v>
      </c>
      <c r="H41" s="148">
        <v>238</v>
      </c>
    </row>
    <row r="42" spans="1:19" ht="18.75" customHeight="1">
      <c r="A42" s="146" t="s">
        <v>3883</v>
      </c>
      <c r="B42" s="147" t="s">
        <v>1098</v>
      </c>
      <c r="C42" s="147" t="s">
        <v>3129</v>
      </c>
      <c r="D42" s="147" t="s">
        <v>1097</v>
      </c>
      <c r="E42" s="147">
        <v>72</v>
      </c>
      <c r="F42" s="147">
        <v>96</v>
      </c>
      <c r="G42" s="147">
        <v>70</v>
      </c>
      <c r="H42" s="148">
        <v>238</v>
      </c>
    </row>
    <row r="43" spans="1:19" ht="18.75" customHeight="1">
      <c r="A43" s="146" t="s">
        <v>3884</v>
      </c>
      <c r="B43" s="147" t="s">
        <v>1197</v>
      </c>
      <c r="C43" s="147" t="s">
        <v>3149</v>
      </c>
      <c r="D43" s="147" t="s">
        <v>1148</v>
      </c>
      <c r="E43" s="147">
        <v>66</v>
      </c>
      <c r="F43" s="147">
        <v>96</v>
      </c>
      <c r="G43" s="147">
        <v>74</v>
      </c>
      <c r="H43" s="148">
        <v>236</v>
      </c>
    </row>
    <row r="44" spans="1:19" ht="18.75" customHeight="1">
      <c r="A44" s="155" t="s">
        <v>3884</v>
      </c>
      <c r="B44" s="156" t="s">
        <v>1351</v>
      </c>
      <c r="C44" s="156" t="s">
        <v>3153</v>
      </c>
      <c r="D44" s="156" t="s">
        <v>2898</v>
      </c>
      <c r="E44" s="156">
        <v>76</v>
      </c>
      <c r="F44" s="156">
        <v>96</v>
      </c>
      <c r="G44" s="156">
        <v>64</v>
      </c>
      <c r="H44" s="157">
        <v>236</v>
      </c>
    </row>
    <row r="45" spans="1:19" ht="18.75" customHeight="1">
      <c r="A45" s="140" t="s">
        <v>3981</v>
      </c>
      <c r="B45" s="141" t="s">
        <v>1234</v>
      </c>
      <c r="C45" s="141" t="s">
        <v>3413</v>
      </c>
      <c r="D45" s="141" t="s">
        <v>1148</v>
      </c>
      <c r="E45" s="141">
        <v>70</v>
      </c>
      <c r="F45" s="141">
        <v>94</v>
      </c>
      <c r="G45" s="141">
        <v>70</v>
      </c>
      <c r="H45" s="142">
        <v>234</v>
      </c>
    </row>
    <row r="46" spans="1:19" ht="18.75" customHeight="1">
      <c r="A46" s="146" t="s">
        <v>3886</v>
      </c>
      <c r="B46" s="147" t="s">
        <v>3414</v>
      </c>
      <c r="C46" s="147" t="s">
        <v>3416</v>
      </c>
      <c r="D46" s="147" t="s">
        <v>3415</v>
      </c>
      <c r="E46" s="147">
        <v>68</v>
      </c>
      <c r="F46" s="147">
        <v>88</v>
      </c>
      <c r="G46" s="147">
        <v>76</v>
      </c>
      <c r="H46" s="148">
        <v>232</v>
      </c>
    </row>
    <row r="47" spans="1:19" ht="18.75" customHeight="1">
      <c r="A47" s="146" t="s">
        <v>3887</v>
      </c>
      <c r="B47" s="147" t="s">
        <v>1209</v>
      </c>
      <c r="C47" s="147" t="s">
        <v>3140</v>
      </c>
      <c r="D47" s="147" t="s">
        <v>1148</v>
      </c>
      <c r="E47" s="147">
        <v>68</v>
      </c>
      <c r="F47" s="147">
        <v>88</v>
      </c>
      <c r="G47" s="147">
        <v>74</v>
      </c>
      <c r="H47" s="148">
        <v>230</v>
      </c>
    </row>
    <row r="48" spans="1:19" ht="18.75" customHeight="1">
      <c r="A48" s="146" t="s">
        <v>3888</v>
      </c>
      <c r="B48" s="147" t="s">
        <v>1800</v>
      </c>
      <c r="C48" s="147" t="s">
        <v>3417</v>
      </c>
      <c r="D48" s="147" t="s">
        <v>1799</v>
      </c>
      <c r="E48" s="147">
        <v>70</v>
      </c>
      <c r="F48" s="147">
        <v>92</v>
      </c>
      <c r="G48" s="147">
        <v>66</v>
      </c>
      <c r="H48" s="148">
        <v>228</v>
      </c>
    </row>
    <row r="49" spans="1:8" ht="18.75" customHeight="1">
      <c r="A49" s="146" t="s">
        <v>3889</v>
      </c>
      <c r="B49" s="147" t="s">
        <v>3418</v>
      </c>
      <c r="C49" s="147" t="s">
        <v>3419</v>
      </c>
      <c r="D49" s="147" t="s">
        <v>2909</v>
      </c>
      <c r="E49" s="147">
        <v>68</v>
      </c>
      <c r="F49" s="147">
        <v>92</v>
      </c>
      <c r="G49" s="147">
        <v>66</v>
      </c>
      <c r="H49" s="148">
        <v>226</v>
      </c>
    </row>
    <row r="50" spans="1:8" ht="18.75" customHeight="1">
      <c r="A50" s="146" t="s">
        <v>3890</v>
      </c>
      <c r="B50" s="147" t="s">
        <v>1009</v>
      </c>
      <c r="C50" s="147" t="s">
        <v>3152</v>
      </c>
      <c r="D50" s="147" t="s">
        <v>1008</v>
      </c>
      <c r="E50" s="147">
        <v>68</v>
      </c>
      <c r="F50" s="147">
        <v>88</v>
      </c>
      <c r="G50" s="147">
        <v>66</v>
      </c>
      <c r="H50" s="148">
        <v>222</v>
      </c>
    </row>
    <row r="51" spans="1:8" ht="18.75" customHeight="1">
      <c r="A51" s="146" t="s">
        <v>3890</v>
      </c>
      <c r="B51" s="147" t="s">
        <v>1378</v>
      </c>
      <c r="C51" s="147" t="s">
        <v>3128</v>
      </c>
      <c r="D51" s="147" t="s">
        <v>2900</v>
      </c>
      <c r="E51" s="147">
        <v>64</v>
      </c>
      <c r="F51" s="147">
        <v>78</v>
      </c>
      <c r="G51" s="147">
        <v>80</v>
      </c>
      <c r="H51" s="148">
        <v>222</v>
      </c>
    </row>
    <row r="52" spans="1:8" ht="18.75" customHeight="1">
      <c r="A52" s="146" t="s">
        <v>3891</v>
      </c>
      <c r="B52" s="147" t="s">
        <v>477</v>
      </c>
      <c r="C52" s="147" t="s">
        <v>3420</v>
      </c>
      <c r="D52" s="147" t="s">
        <v>315</v>
      </c>
      <c r="E52" s="147">
        <v>66</v>
      </c>
      <c r="F52" s="147">
        <v>94</v>
      </c>
      <c r="G52" s="147">
        <v>60</v>
      </c>
      <c r="H52" s="148">
        <v>220</v>
      </c>
    </row>
    <row r="53" spans="1:8" ht="18.75" customHeight="1">
      <c r="A53" s="146" t="s">
        <v>3892</v>
      </c>
      <c r="B53" s="147" t="s">
        <v>1201</v>
      </c>
      <c r="C53" s="147" t="s">
        <v>3142</v>
      </c>
      <c r="D53" s="147" t="s">
        <v>1148</v>
      </c>
      <c r="E53" s="147">
        <v>64</v>
      </c>
      <c r="F53" s="147">
        <v>88</v>
      </c>
      <c r="G53" s="147">
        <v>66</v>
      </c>
      <c r="H53" s="148">
        <v>218</v>
      </c>
    </row>
    <row r="54" spans="1:8" ht="18.75" customHeight="1">
      <c r="A54" s="146" t="s">
        <v>3893</v>
      </c>
      <c r="B54" s="147" t="s">
        <v>1477</v>
      </c>
      <c r="C54" s="147" t="s">
        <v>3327</v>
      </c>
      <c r="D54" s="147" t="s">
        <v>1476</v>
      </c>
      <c r="E54" s="147">
        <v>70</v>
      </c>
      <c r="F54" s="147">
        <v>78</v>
      </c>
      <c r="G54" s="147">
        <v>64</v>
      </c>
      <c r="H54" s="148">
        <v>212</v>
      </c>
    </row>
    <row r="55" spans="1:8" ht="18.75" customHeight="1">
      <c r="A55" s="155" t="s">
        <v>3893</v>
      </c>
      <c r="B55" s="156" t="s">
        <v>3421</v>
      </c>
      <c r="C55" s="156" t="s">
        <v>3422</v>
      </c>
      <c r="D55" s="156" t="s">
        <v>3399</v>
      </c>
      <c r="E55" s="156">
        <v>62</v>
      </c>
      <c r="F55" s="156">
        <v>78</v>
      </c>
      <c r="G55" s="156">
        <v>72</v>
      </c>
      <c r="H55" s="157">
        <v>212</v>
      </c>
    </row>
    <row r="56" spans="1:8" ht="18.75" customHeight="1">
      <c r="A56" s="140" t="s">
        <v>3894</v>
      </c>
      <c r="B56" s="141" t="s">
        <v>3423</v>
      </c>
      <c r="C56" s="141" t="s">
        <v>3295</v>
      </c>
      <c r="D56" s="141" t="s">
        <v>2879</v>
      </c>
      <c r="E56" s="141">
        <v>54</v>
      </c>
      <c r="F56" s="141">
        <v>92</v>
      </c>
      <c r="G56" s="141">
        <v>64</v>
      </c>
      <c r="H56" s="142">
        <v>210</v>
      </c>
    </row>
    <row r="57" spans="1:8" ht="18.75" customHeight="1">
      <c r="A57" s="146" t="s">
        <v>3895</v>
      </c>
      <c r="B57" s="147" t="s">
        <v>1228</v>
      </c>
      <c r="C57" s="147" t="s">
        <v>3319</v>
      </c>
      <c r="D57" s="147" t="s">
        <v>1148</v>
      </c>
      <c r="E57" s="147">
        <v>60</v>
      </c>
      <c r="F57" s="147">
        <v>80</v>
      </c>
      <c r="G57" s="147">
        <v>68</v>
      </c>
      <c r="H57" s="148">
        <v>208</v>
      </c>
    </row>
    <row r="58" spans="1:8" ht="18.75" customHeight="1">
      <c r="A58" s="146" t="s">
        <v>3982</v>
      </c>
      <c r="B58" s="147" t="s">
        <v>466</v>
      </c>
      <c r="C58" s="147" t="s">
        <v>3308</v>
      </c>
      <c r="D58" s="147" t="s">
        <v>315</v>
      </c>
      <c r="E58" s="147">
        <v>58</v>
      </c>
      <c r="F58" s="147">
        <v>82</v>
      </c>
      <c r="G58" s="147">
        <v>64</v>
      </c>
      <c r="H58" s="148">
        <v>204</v>
      </c>
    </row>
    <row r="59" spans="1:8" ht="18.75" customHeight="1">
      <c r="A59" s="146" t="s">
        <v>3896</v>
      </c>
      <c r="B59" s="147" t="s">
        <v>1629</v>
      </c>
      <c r="C59" s="147" t="s">
        <v>3148</v>
      </c>
      <c r="D59" s="147" t="s">
        <v>2909</v>
      </c>
      <c r="E59" s="147">
        <v>62</v>
      </c>
      <c r="F59" s="147">
        <v>74</v>
      </c>
      <c r="G59" s="147">
        <v>66</v>
      </c>
      <c r="H59" s="148">
        <v>202</v>
      </c>
    </row>
    <row r="60" spans="1:8" ht="18.75" customHeight="1">
      <c r="A60" s="146" t="s">
        <v>3897</v>
      </c>
      <c r="B60" s="147" t="s">
        <v>3324</v>
      </c>
      <c r="C60" s="147" t="s">
        <v>3308</v>
      </c>
      <c r="D60" s="147" t="s">
        <v>315</v>
      </c>
      <c r="E60" s="147">
        <v>70</v>
      </c>
      <c r="F60" s="147">
        <v>80</v>
      </c>
      <c r="G60" s="147">
        <v>48</v>
      </c>
      <c r="H60" s="148">
        <v>198</v>
      </c>
    </row>
    <row r="61" spans="1:8" ht="18.75" customHeight="1">
      <c r="A61" s="146" t="s">
        <v>3898</v>
      </c>
      <c r="B61" s="147" t="s">
        <v>3310</v>
      </c>
      <c r="C61" s="147" t="s">
        <v>3311</v>
      </c>
      <c r="D61" s="147" t="s">
        <v>2003</v>
      </c>
      <c r="E61" s="147">
        <v>64</v>
      </c>
      <c r="F61" s="147">
        <v>70</v>
      </c>
      <c r="G61" s="147">
        <v>62</v>
      </c>
      <c r="H61" s="148">
        <v>196</v>
      </c>
    </row>
    <row r="62" spans="1:8" ht="18.75" customHeight="1">
      <c r="A62" s="146" t="s">
        <v>3983</v>
      </c>
      <c r="B62" s="147" t="s">
        <v>470</v>
      </c>
      <c r="C62" s="147" t="s">
        <v>3357</v>
      </c>
      <c r="D62" s="147" t="s">
        <v>315</v>
      </c>
      <c r="E62" s="147">
        <v>60</v>
      </c>
      <c r="F62" s="147">
        <v>80</v>
      </c>
      <c r="G62" s="147">
        <v>54</v>
      </c>
      <c r="H62" s="148">
        <v>194</v>
      </c>
    </row>
    <row r="63" spans="1:8" ht="18.75" customHeight="1">
      <c r="A63" s="146" t="s">
        <v>3983</v>
      </c>
      <c r="B63" s="147" t="s">
        <v>1120</v>
      </c>
      <c r="C63" s="147" t="s">
        <v>3424</v>
      </c>
      <c r="D63" s="147" t="s">
        <v>2889</v>
      </c>
      <c r="E63" s="147">
        <v>52</v>
      </c>
      <c r="F63" s="147">
        <v>78</v>
      </c>
      <c r="G63" s="147">
        <v>64</v>
      </c>
      <c r="H63" s="148">
        <v>194</v>
      </c>
    </row>
    <row r="64" spans="1:8" ht="18.75" customHeight="1">
      <c r="A64" s="155" t="s">
        <v>3983</v>
      </c>
      <c r="B64" s="156" t="s">
        <v>1825</v>
      </c>
      <c r="C64" s="156" t="s">
        <v>3425</v>
      </c>
      <c r="D64" s="156" t="s">
        <v>2927</v>
      </c>
      <c r="E64" s="156">
        <v>54</v>
      </c>
      <c r="F64" s="156">
        <v>74</v>
      </c>
      <c r="G64" s="156">
        <v>66</v>
      </c>
      <c r="H64" s="157">
        <v>194</v>
      </c>
    </row>
    <row r="65" spans="1:8" ht="18.75" customHeight="1">
      <c r="A65" s="140" t="s">
        <v>3907</v>
      </c>
      <c r="B65" s="141" t="s">
        <v>3426</v>
      </c>
      <c r="C65" s="141" t="s">
        <v>3358</v>
      </c>
      <c r="D65" s="141" t="s">
        <v>2892</v>
      </c>
      <c r="E65" s="141">
        <v>58</v>
      </c>
      <c r="F65" s="141">
        <v>80</v>
      </c>
      <c r="G65" s="141">
        <v>54</v>
      </c>
      <c r="H65" s="142">
        <v>192</v>
      </c>
    </row>
    <row r="66" spans="1:8" ht="18.75" customHeight="1">
      <c r="A66" s="146" t="s">
        <v>3900</v>
      </c>
      <c r="B66" s="147" t="s">
        <v>165</v>
      </c>
      <c r="C66" s="147" t="s">
        <v>3145</v>
      </c>
      <c r="D66" s="147" t="s">
        <v>151</v>
      </c>
      <c r="E66" s="147">
        <v>56</v>
      </c>
      <c r="F66" s="147">
        <v>76</v>
      </c>
      <c r="G66" s="147">
        <v>56</v>
      </c>
      <c r="H66" s="148">
        <v>188</v>
      </c>
    </row>
    <row r="67" spans="1:8" ht="18.75" customHeight="1">
      <c r="A67" s="146" t="s">
        <v>3901</v>
      </c>
      <c r="B67" s="147" t="s">
        <v>1503</v>
      </c>
      <c r="C67" s="147" t="s">
        <v>3359</v>
      </c>
      <c r="D67" s="147" t="s">
        <v>1493</v>
      </c>
      <c r="E67" s="147">
        <v>54</v>
      </c>
      <c r="F67" s="147">
        <v>76</v>
      </c>
      <c r="G67" s="147">
        <v>56</v>
      </c>
      <c r="H67" s="148">
        <v>186</v>
      </c>
    </row>
    <row r="68" spans="1:8" ht="18.75" customHeight="1">
      <c r="A68" s="146" t="s">
        <v>3902</v>
      </c>
      <c r="B68" s="147" t="s">
        <v>1902</v>
      </c>
      <c r="C68" s="147" t="s">
        <v>3156</v>
      </c>
      <c r="D68" s="147" t="s">
        <v>3407</v>
      </c>
      <c r="E68" s="147">
        <v>42</v>
      </c>
      <c r="F68" s="147">
        <v>64</v>
      </c>
      <c r="G68" s="147">
        <v>78</v>
      </c>
      <c r="H68" s="148">
        <v>184</v>
      </c>
    </row>
    <row r="69" spans="1:8" ht="18.75" customHeight="1">
      <c r="A69" s="146" t="s">
        <v>3903</v>
      </c>
      <c r="B69" s="147" t="s">
        <v>1507</v>
      </c>
      <c r="C69" s="147" t="s">
        <v>3427</v>
      </c>
      <c r="D69" s="147" t="s">
        <v>1493</v>
      </c>
      <c r="E69" s="147">
        <v>58</v>
      </c>
      <c r="F69" s="147">
        <v>78</v>
      </c>
      <c r="G69" s="147">
        <v>44</v>
      </c>
      <c r="H69" s="148">
        <v>180</v>
      </c>
    </row>
    <row r="70" spans="1:8" ht="18.75" customHeight="1">
      <c r="A70" s="146" t="s">
        <v>3908</v>
      </c>
      <c r="B70" s="147" t="s">
        <v>3428</v>
      </c>
      <c r="C70" s="147" t="s">
        <v>3429</v>
      </c>
      <c r="D70" s="147" t="s">
        <v>2863</v>
      </c>
      <c r="E70" s="147">
        <v>56</v>
      </c>
      <c r="F70" s="147">
        <v>54</v>
      </c>
      <c r="G70" s="147">
        <v>66</v>
      </c>
      <c r="H70" s="148">
        <v>176</v>
      </c>
    </row>
    <row r="71" spans="1:8" ht="18.75" customHeight="1">
      <c r="A71" s="146" t="s">
        <v>3908</v>
      </c>
      <c r="B71" s="147" t="s">
        <v>1929</v>
      </c>
      <c r="C71" s="147" t="s">
        <v>3430</v>
      </c>
      <c r="D71" s="147" t="s">
        <v>2933</v>
      </c>
      <c r="E71" s="147">
        <v>54</v>
      </c>
      <c r="F71" s="147">
        <v>84</v>
      </c>
      <c r="G71" s="147">
        <v>38</v>
      </c>
      <c r="H71" s="148">
        <v>176</v>
      </c>
    </row>
    <row r="72" spans="1:8" ht="18.75" customHeight="1">
      <c r="A72" s="146" t="s">
        <v>3909</v>
      </c>
      <c r="B72" s="147" t="s">
        <v>748</v>
      </c>
      <c r="C72" s="147" t="s">
        <v>3330</v>
      </c>
      <c r="D72" s="147" t="s">
        <v>2878</v>
      </c>
      <c r="E72" s="147">
        <v>52</v>
      </c>
      <c r="F72" s="147">
        <v>60</v>
      </c>
      <c r="G72" s="147">
        <v>58</v>
      </c>
      <c r="H72" s="148">
        <v>170</v>
      </c>
    </row>
    <row r="73" spans="1:8" ht="18.75" customHeight="1">
      <c r="A73" s="146" t="s">
        <v>3909</v>
      </c>
      <c r="B73" s="147" t="s">
        <v>1483</v>
      </c>
      <c r="C73" s="147" t="s">
        <v>3307</v>
      </c>
      <c r="D73" s="147" t="s">
        <v>1476</v>
      </c>
      <c r="E73" s="147">
        <v>48</v>
      </c>
      <c r="F73" s="147">
        <v>58</v>
      </c>
      <c r="G73" s="147">
        <v>64</v>
      </c>
      <c r="H73" s="148">
        <v>170</v>
      </c>
    </row>
    <row r="74" spans="1:8" ht="18.75" customHeight="1">
      <c r="A74" s="146" t="s">
        <v>3954</v>
      </c>
      <c r="B74" s="147" t="s">
        <v>698</v>
      </c>
      <c r="C74" s="147" t="s">
        <v>3118</v>
      </c>
      <c r="D74" s="147" t="s">
        <v>578</v>
      </c>
      <c r="E74" s="147">
        <v>56</v>
      </c>
      <c r="F74" s="147">
        <v>58</v>
      </c>
      <c r="G74" s="147">
        <v>54</v>
      </c>
      <c r="H74" s="148">
        <v>168</v>
      </c>
    </row>
    <row r="75" spans="1:8" ht="18.75" customHeight="1">
      <c r="A75" s="146" t="s">
        <v>3954</v>
      </c>
      <c r="B75" s="147" t="s">
        <v>708</v>
      </c>
      <c r="C75" s="147" t="s">
        <v>3312</v>
      </c>
      <c r="D75" s="147" t="s">
        <v>578</v>
      </c>
      <c r="E75" s="147">
        <v>58</v>
      </c>
      <c r="F75" s="147">
        <v>66</v>
      </c>
      <c r="G75" s="147">
        <v>44</v>
      </c>
      <c r="H75" s="148">
        <v>168</v>
      </c>
    </row>
    <row r="76" spans="1:8" ht="18.75" customHeight="1">
      <c r="A76" s="155" t="s">
        <v>3954</v>
      </c>
      <c r="B76" s="156" t="s">
        <v>1386</v>
      </c>
      <c r="C76" s="156" t="s">
        <v>3431</v>
      </c>
      <c r="D76" s="156" t="s">
        <v>1382</v>
      </c>
      <c r="E76" s="156">
        <v>50</v>
      </c>
      <c r="F76" s="156">
        <v>66</v>
      </c>
      <c r="G76" s="156">
        <v>52</v>
      </c>
      <c r="H76" s="157">
        <v>168</v>
      </c>
    </row>
    <row r="77" spans="1:8" ht="18.75" customHeight="1">
      <c r="A77" s="140" t="s">
        <v>3911</v>
      </c>
      <c r="B77" s="141" t="s">
        <v>480</v>
      </c>
      <c r="C77" s="141" t="s">
        <v>3301</v>
      </c>
      <c r="D77" s="141" t="s">
        <v>315</v>
      </c>
      <c r="E77" s="141">
        <v>46</v>
      </c>
      <c r="F77" s="141">
        <v>74</v>
      </c>
      <c r="G77" s="141">
        <v>46</v>
      </c>
      <c r="H77" s="142">
        <v>166</v>
      </c>
    </row>
    <row r="78" spans="1:8" ht="18.75" customHeight="1">
      <c r="A78" s="146" t="s">
        <v>3911</v>
      </c>
      <c r="B78" s="147" t="s">
        <v>3317</v>
      </c>
      <c r="C78" s="147" t="s">
        <v>3130</v>
      </c>
      <c r="D78" s="147" t="s">
        <v>2887</v>
      </c>
      <c r="E78" s="147">
        <v>52</v>
      </c>
      <c r="F78" s="147">
        <v>66</v>
      </c>
      <c r="G78" s="147">
        <v>48</v>
      </c>
      <c r="H78" s="148">
        <v>166</v>
      </c>
    </row>
    <row r="79" spans="1:8" ht="18.75" customHeight="1">
      <c r="A79" s="146" t="s">
        <v>3911</v>
      </c>
      <c r="B79" s="147" t="s">
        <v>1390</v>
      </c>
      <c r="C79" s="147" t="s">
        <v>3432</v>
      </c>
      <c r="D79" s="147" t="s">
        <v>1382</v>
      </c>
      <c r="E79" s="147">
        <v>48</v>
      </c>
      <c r="F79" s="147">
        <v>64</v>
      </c>
      <c r="G79" s="147">
        <v>54</v>
      </c>
      <c r="H79" s="148">
        <v>166</v>
      </c>
    </row>
    <row r="80" spans="1:8" ht="18.75" customHeight="1">
      <c r="A80" s="146" t="s">
        <v>3956</v>
      </c>
      <c r="B80" s="147" t="s">
        <v>932</v>
      </c>
      <c r="C80" s="147" t="s">
        <v>3143</v>
      </c>
      <c r="D80" s="147" t="s">
        <v>922</v>
      </c>
      <c r="E80" s="147">
        <v>52</v>
      </c>
      <c r="F80" s="147">
        <v>64</v>
      </c>
      <c r="G80" s="147">
        <v>48</v>
      </c>
      <c r="H80" s="148">
        <v>164</v>
      </c>
    </row>
    <row r="81" spans="1:8" ht="18.75" customHeight="1">
      <c r="A81" s="146" t="s">
        <v>3956</v>
      </c>
      <c r="B81" s="147" t="s">
        <v>3433</v>
      </c>
      <c r="C81" s="147" t="s">
        <v>3434</v>
      </c>
      <c r="D81" s="147" t="s">
        <v>1572</v>
      </c>
      <c r="E81" s="147">
        <v>40</v>
      </c>
      <c r="F81" s="147">
        <v>68</v>
      </c>
      <c r="G81" s="147">
        <v>56</v>
      </c>
      <c r="H81" s="148">
        <v>164</v>
      </c>
    </row>
    <row r="82" spans="1:8" ht="18.75" customHeight="1">
      <c r="A82" s="146" t="s">
        <v>3957</v>
      </c>
      <c r="B82" s="147" t="s">
        <v>1218</v>
      </c>
      <c r="C82" s="147" t="s">
        <v>3125</v>
      </c>
      <c r="D82" s="147" t="s">
        <v>1148</v>
      </c>
      <c r="E82" s="147">
        <v>40</v>
      </c>
      <c r="F82" s="147">
        <v>68</v>
      </c>
      <c r="G82" s="147">
        <v>52</v>
      </c>
      <c r="H82" s="148">
        <v>160</v>
      </c>
    </row>
    <row r="83" spans="1:8" ht="18.75" customHeight="1">
      <c r="A83" s="146" t="s">
        <v>3957</v>
      </c>
      <c r="B83" s="147" t="s">
        <v>3435</v>
      </c>
      <c r="C83" s="147" t="s">
        <v>3436</v>
      </c>
      <c r="D83" s="147" t="s">
        <v>2927</v>
      </c>
      <c r="E83" s="147">
        <v>46</v>
      </c>
      <c r="F83" s="147">
        <v>62</v>
      </c>
      <c r="G83" s="147">
        <v>52</v>
      </c>
      <c r="H83" s="148">
        <v>160</v>
      </c>
    </row>
    <row r="84" spans="1:8" ht="18.75" customHeight="1">
      <c r="A84" s="146" t="s">
        <v>3913</v>
      </c>
      <c r="B84" s="147" t="s">
        <v>483</v>
      </c>
      <c r="C84" s="147" t="s">
        <v>3301</v>
      </c>
      <c r="D84" s="147" t="s">
        <v>315</v>
      </c>
      <c r="E84" s="147">
        <v>44</v>
      </c>
      <c r="F84" s="147">
        <v>64</v>
      </c>
      <c r="G84" s="147">
        <v>50</v>
      </c>
      <c r="H84" s="148">
        <v>158</v>
      </c>
    </row>
    <row r="85" spans="1:8" ht="18.75" customHeight="1">
      <c r="A85" s="155" t="s">
        <v>3913</v>
      </c>
      <c r="B85" s="156" t="s">
        <v>486</v>
      </c>
      <c r="C85" s="156" t="s">
        <v>3308</v>
      </c>
      <c r="D85" s="156" t="s">
        <v>315</v>
      </c>
      <c r="E85" s="156">
        <v>44</v>
      </c>
      <c r="F85" s="156">
        <v>68</v>
      </c>
      <c r="G85" s="156">
        <v>46</v>
      </c>
      <c r="H85" s="157">
        <v>158</v>
      </c>
    </row>
    <row r="86" spans="1:8" ht="18.75" customHeight="1">
      <c r="A86" s="140" t="s">
        <v>3959</v>
      </c>
      <c r="B86" s="141" t="s">
        <v>971</v>
      </c>
      <c r="C86" s="141" t="s">
        <v>3358</v>
      </c>
      <c r="D86" s="141" t="s">
        <v>961</v>
      </c>
      <c r="E86" s="141">
        <v>42</v>
      </c>
      <c r="F86" s="141">
        <v>64</v>
      </c>
      <c r="G86" s="141">
        <v>48</v>
      </c>
      <c r="H86" s="142">
        <v>154</v>
      </c>
    </row>
    <row r="87" spans="1:8" ht="18.75" customHeight="1">
      <c r="A87" s="146" t="s">
        <v>3959</v>
      </c>
      <c r="B87" s="147" t="s">
        <v>3437</v>
      </c>
      <c r="C87" s="147" t="s">
        <v>3438</v>
      </c>
      <c r="D87" s="147" t="s">
        <v>2887</v>
      </c>
      <c r="E87" s="147">
        <v>36</v>
      </c>
      <c r="F87" s="147">
        <v>58</v>
      </c>
      <c r="G87" s="147">
        <v>60</v>
      </c>
      <c r="H87" s="148">
        <v>154</v>
      </c>
    </row>
    <row r="88" spans="1:8" ht="18.75" customHeight="1">
      <c r="A88" s="146" t="s">
        <v>3959</v>
      </c>
      <c r="B88" s="147" t="s">
        <v>1686</v>
      </c>
      <c r="C88" s="147" t="s">
        <v>3439</v>
      </c>
      <c r="D88" s="147" t="s">
        <v>1682</v>
      </c>
      <c r="E88" s="147">
        <v>50</v>
      </c>
      <c r="F88" s="147">
        <v>54</v>
      </c>
      <c r="G88" s="147">
        <v>50</v>
      </c>
      <c r="H88" s="148">
        <v>154</v>
      </c>
    </row>
    <row r="89" spans="1:8" ht="18.75" customHeight="1">
      <c r="A89" s="146" t="s">
        <v>3915</v>
      </c>
      <c r="B89" s="147" t="s">
        <v>1260</v>
      </c>
      <c r="C89" s="147" t="s">
        <v>3320</v>
      </c>
      <c r="D89" s="147" t="s">
        <v>2893</v>
      </c>
      <c r="E89" s="147">
        <v>32</v>
      </c>
      <c r="F89" s="147">
        <v>66</v>
      </c>
      <c r="G89" s="147">
        <v>52</v>
      </c>
      <c r="H89" s="148">
        <v>150</v>
      </c>
    </row>
    <row r="90" spans="1:8" ht="18.75" customHeight="1">
      <c r="A90" s="146" t="s">
        <v>3998</v>
      </c>
      <c r="B90" s="147" t="s">
        <v>3440</v>
      </c>
      <c r="C90" s="147" t="s">
        <v>3438</v>
      </c>
      <c r="D90" s="147" t="s">
        <v>2887</v>
      </c>
      <c r="E90" s="147">
        <v>44</v>
      </c>
      <c r="F90" s="147">
        <v>52</v>
      </c>
      <c r="G90" s="147">
        <v>52</v>
      </c>
      <c r="H90" s="148">
        <v>148</v>
      </c>
    </row>
    <row r="91" spans="1:8" ht="18.75" customHeight="1">
      <c r="A91" s="146" t="s">
        <v>3998</v>
      </c>
      <c r="B91" s="147" t="s">
        <v>1383</v>
      </c>
      <c r="C91" s="147" t="s">
        <v>3441</v>
      </c>
      <c r="D91" s="147" t="s">
        <v>1382</v>
      </c>
      <c r="E91" s="147">
        <v>44</v>
      </c>
      <c r="F91" s="147">
        <v>64</v>
      </c>
      <c r="G91" s="147">
        <v>40</v>
      </c>
      <c r="H91" s="148">
        <v>148</v>
      </c>
    </row>
    <row r="92" spans="1:8" ht="18.75" customHeight="1">
      <c r="A92" s="146" t="s">
        <v>3998</v>
      </c>
      <c r="B92" s="147" t="s">
        <v>1795</v>
      </c>
      <c r="C92" s="147" t="s">
        <v>3314</v>
      </c>
      <c r="D92" s="147" t="s">
        <v>1794</v>
      </c>
      <c r="E92" s="147">
        <v>44</v>
      </c>
      <c r="F92" s="147">
        <v>56</v>
      </c>
      <c r="G92" s="147">
        <v>48</v>
      </c>
      <c r="H92" s="148">
        <v>148</v>
      </c>
    </row>
    <row r="93" spans="1:8" ht="18.75" customHeight="1">
      <c r="A93" s="146" t="s">
        <v>3998</v>
      </c>
      <c r="B93" s="147" t="s">
        <v>1895</v>
      </c>
      <c r="C93" s="147" t="s">
        <v>3323</v>
      </c>
      <c r="D93" s="147" t="s">
        <v>3407</v>
      </c>
      <c r="E93" s="147">
        <v>44</v>
      </c>
      <c r="F93" s="147">
        <v>54</v>
      </c>
      <c r="G93" s="147">
        <v>50</v>
      </c>
      <c r="H93" s="148">
        <v>148</v>
      </c>
    </row>
    <row r="94" spans="1:8" ht="18.75" customHeight="1">
      <c r="A94" s="161" t="s">
        <v>3960</v>
      </c>
      <c r="B94" s="162" t="s">
        <v>492</v>
      </c>
      <c r="C94" s="162" t="s">
        <v>3308</v>
      </c>
      <c r="D94" s="162" t="s">
        <v>315</v>
      </c>
      <c r="E94" s="162">
        <v>42</v>
      </c>
      <c r="F94" s="162">
        <v>60</v>
      </c>
      <c r="G94" s="162">
        <v>44</v>
      </c>
      <c r="H94" s="163">
        <v>146</v>
      </c>
    </row>
    <row r="95" spans="1:8" ht="18.75" customHeight="1">
      <c r="A95" s="140" t="s">
        <v>3988</v>
      </c>
      <c r="B95" s="141" t="s">
        <v>1673</v>
      </c>
      <c r="C95" s="141" t="s">
        <v>3442</v>
      </c>
      <c r="D95" s="141" t="s">
        <v>1666</v>
      </c>
      <c r="E95" s="141">
        <v>46</v>
      </c>
      <c r="F95" s="141">
        <v>48</v>
      </c>
      <c r="G95" s="141">
        <v>48</v>
      </c>
      <c r="H95" s="142">
        <v>142</v>
      </c>
    </row>
    <row r="96" spans="1:8" ht="18.75" customHeight="1">
      <c r="A96" s="146" t="s">
        <v>3961</v>
      </c>
      <c r="B96" s="147" t="s">
        <v>936</v>
      </c>
      <c r="C96" s="147" t="s">
        <v>3319</v>
      </c>
      <c r="D96" s="147" t="s">
        <v>922</v>
      </c>
      <c r="E96" s="147">
        <v>42</v>
      </c>
      <c r="F96" s="147">
        <v>58</v>
      </c>
      <c r="G96" s="147">
        <v>40</v>
      </c>
      <c r="H96" s="148">
        <v>140</v>
      </c>
    </row>
    <row r="97" spans="1:8" ht="18.75" customHeight="1">
      <c r="A97" s="146" t="s">
        <v>3918</v>
      </c>
      <c r="B97" s="147" t="s">
        <v>3443</v>
      </c>
      <c r="C97" s="147" t="s">
        <v>3434</v>
      </c>
      <c r="D97" s="147" t="s">
        <v>2908</v>
      </c>
      <c r="E97" s="147">
        <v>42</v>
      </c>
      <c r="F97" s="147">
        <v>58</v>
      </c>
      <c r="G97" s="147">
        <v>38</v>
      </c>
      <c r="H97" s="148">
        <v>138</v>
      </c>
    </row>
    <row r="98" spans="1:8" ht="18.75" customHeight="1">
      <c r="A98" s="146" t="s">
        <v>3919</v>
      </c>
      <c r="B98" s="147" t="s">
        <v>1480</v>
      </c>
      <c r="C98" s="147" t="s">
        <v>3327</v>
      </c>
      <c r="D98" s="147" t="s">
        <v>1476</v>
      </c>
      <c r="E98" s="147">
        <v>42</v>
      </c>
      <c r="F98" s="147">
        <v>58</v>
      </c>
      <c r="G98" s="147">
        <v>36</v>
      </c>
      <c r="H98" s="148">
        <v>136</v>
      </c>
    </row>
    <row r="99" spans="1:8" ht="18.75" customHeight="1">
      <c r="A99" s="146" t="s">
        <v>3989</v>
      </c>
      <c r="B99" s="147" t="s">
        <v>756</v>
      </c>
      <c r="C99" s="147" t="s">
        <v>3444</v>
      </c>
      <c r="D99" s="147" t="s">
        <v>2878</v>
      </c>
      <c r="E99" s="147">
        <v>40</v>
      </c>
      <c r="F99" s="147">
        <v>54</v>
      </c>
      <c r="G99" s="147">
        <v>40</v>
      </c>
      <c r="H99" s="148">
        <v>134</v>
      </c>
    </row>
    <row r="100" spans="1:8" ht="18.75" customHeight="1">
      <c r="A100" s="146" t="s">
        <v>3999</v>
      </c>
      <c r="B100" s="147" t="s">
        <v>489</v>
      </c>
      <c r="C100" s="147" t="s">
        <v>3296</v>
      </c>
      <c r="D100" s="147" t="s">
        <v>315</v>
      </c>
      <c r="E100" s="147">
        <v>38</v>
      </c>
      <c r="F100" s="147">
        <v>46</v>
      </c>
      <c r="G100" s="147">
        <v>48</v>
      </c>
      <c r="H100" s="148">
        <v>132</v>
      </c>
    </row>
    <row r="101" spans="1:8" ht="18.75" customHeight="1">
      <c r="A101" s="146" t="s">
        <v>3999</v>
      </c>
      <c r="B101" s="147" t="s">
        <v>1651</v>
      </c>
      <c r="C101" s="147" t="s">
        <v>3305</v>
      </c>
      <c r="D101" s="147" t="s">
        <v>2913</v>
      </c>
      <c r="E101" s="147">
        <v>44</v>
      </c>
      <c r="F101" s="147">
        <v>54</v>
      </c>
      <c r="G101" s="147">
        <v>34</v>
      </c>
      <c r="H101" s="148">
        <v>132</v>
      </c>
    </row>
    <row r="102" spans="1:8" ht="18.75" customHeight="1">
      <c r="A102" s="146" t="s">
        <v>3920</v>
      </c>
      <c r="B102" s="147" t="s">
        <v>1129</v>
      </c>
      <c r="C102" s="147" t="s">
        <v>3320</v>
      </c>
      <c r="D102" s="147" t="s">
        <v>3445</v>
      </c>
      <c r="E102" s="147">
        <v>36</v>
      </c>
      <c r="F102" s="147">
        <v>50</v>
      </c>
      <c r="G102" s="147">
        <v>38</v>
      </c>
      <c r="H102" s="148">
        <v>124</v>
      </c>
    </row>
    <row r="103" spans="1:8" ht="18.75" customHeight="1">
      <c r="A103" s="146" t="s">
        <v>3920</v>
      </c>
      <c r="B103" s="147" t="s">
        <v>1511</v>
      </c>
      <c r="C103" s="147" t="s">
        <v>3446</v>
      </c>
      <c r="D103" s="147" t="s">
        <v>1493</v>
      </c>
      <c r="E103" s="147">
        <v>42</v>
      </c>
      <c r="F103" s="147">
        <v>36</v>
      </c>
      <c r="G103" s="147">
        <v>46</v>
      </c>
      <c r="H103" s="148">
        <v>124</v>
      </c>
    </row>
    <row r="104" spans="1:8" ht="18.75" customHeight="1">
      <c r="A104" s="146" t="s">
        <v>3990</v>
      </c>
      <c r="B104" s="147" t="s">
        <v>98</v>
      </c>
      <c r="C104" s="147" t="s">
        <v>3361</v>
      </c>
      <c r="D104" s="147" t="s">
        <v>97</v>
      </c>
      <c r="E104" s="147">
        <v>32</v>
      </c>
      <c r="F104" s="147">
        <v>50</v>
      </c>
      <c r="G104" s="147">
        <v>40</v>
      </c>
      <c r="H104" s="148">
        <v>122</v>
      </c>
    </row>
    <row r="105" spans="1:8" ht="18.75" customHeight="1">
      <c r="A105" s="155" t="s">
        <v>3990</v>
      </c>
      <c r="B105" s="156" t="s">
        <v>1125</v>
      </c>
      <c r="C105" s="156" t="s">
        <v>3143</v>
      </c>
      <c r="D105" s="156" t="s">
        <v>1124</v>
      </c>
      <c r="E105" s="156">
        <v>40</v>
      </c>
      <c r="F105" s="156">
        <v>48</v>
      </c>
      <c r="G105" s="156">
        <v>34</v>
      </c>
      <c r="H105" s="157">
        <v>122</v>
      </c>
    </row>
    <row r="106" spans="1:8" ht="18.75" customHeight="1">
      <c r="A106" s="140" t="s">
        <v>3962</v>
      </c>
      <c r="B106" s="141" t="s">
        <v>939</v>
      </c>
      <c r="C106" s="141" t="s">
        <v>3130</v>
      </c>
      <c r="D106" s="141" t="s">
        <v>922</v>
      </c>
      <c r="E106" s="141">
        <v>34</v>
      </c>
      <c r="F106" s="141">
        <v>40</v>
      </c>
      <c r="G106" s="141">
        <v>46</v>
      </c>
      <c r="H106" s="142">
        <v>120</v>
      </c>
    </row>
    <row r="107" spans="1:8" ht="18.75" customHeight="1">
      <c r="A107" s="146" t="s">
        <v>4000</v>
      </c>
      <c r="B107" s="147" t="s">
        <v>752</v>
      </c>
      <c r="C107" s="147" t="s">
        <v>3447</v>
      </c>
      <c r="D107" s="147" t="s">
        <v>2878</v>
      </c>
      <c r="E107" s="147">
        <v>28</v>
      </c>
      <c r="F107" s="147">
        <v>40</v>
      </c>
      <c r="G107" s="147">
        <v>44</v>
      </c>
      <c r="H107" s="148">
        <v>112</v>
      </c>
    </row>
    <row r="108" spans="1:8" ht="18.75" customHeight="1">
      <c r="A108" s="146" t="s">
        <v>3922</v>
      </c>
      <c r="B108" s="147" t="s">
        <v>875</v>
      </c>
      <c r="C108" s="147" t="s">
        <v>3130</v>
      </c>
      <c r="D108" s="147" t="s">
        <v>838</v>
      </c>
      <c r="E108" s="147">
        <v>36</v>
      </c>
      <c r="F108" s="147">
        <v>40</v>
      </c>
      <c r="G108" s="147">
        <v>34</v>
      </c>
      <c r="H108" s="148">
        <v>110</v>
      </c>
    </row>
    <row r="109" spans="1:8" ht="18.75" customHeight="1">
      <c r="A109" s="146" t="s">
        <v>3922</v>
      </c>
      <c r="B109" s="147" t="s">
        <v>1872</v>
      </c>
      <c r="C109" s="147" t="s">
        <v>3297</v>
      </c>
      <c r="D109" s="147" t="s">
        <v>1850</v>
      </c>
      <c r="E109" s="147">
        <v>40</v>
      </c>
      <c r="F109" s="147">
        <v>36</v>
      </c>
      <c r="G109" s="147">
        <v>34</v>
      </c>
      <c r="H109" s="148">
        <v>110</v>
      </c>
    </row>
    <row r="110" spans="1:8" ht="18.75" customHeight="1">
      <c r="A110" s="146" t="s">
        <v>3923</v>
      </c>
      <c r="B110" s="147" t="s">
        <v>3448</v>
      </c>
      <c r="C110" s="147" t="s">
        <v>3449</v>
      </c>
      <c r="D110" s="147" t="s">
        <v>3399</v>
      </c>
      <c r="E110" s="147">
        <v>34</v>
      </c>
      <c r="F110" s="147">
        <v>42</v>
      </c>
      <c r="G110" s="147">
        <v>30</v>
      </c>
      <c r="H110" s="148">
        <v>106</v>
      </c>
    </row>
    <row r="111" spans="1:8" ht="18.75" customHeight="1">
      <c r="A111" s="146" t="s">
        <v>3924</v>
      </c>
      <c r="B111" s="147" t="s">
        <v>556</v>
      </c>
      <c r="C111" s="147" t="s">
        <v>3450</v>
      </c>
      <c r="D111" s="147" t="s">
        <v>2874</v>
      </c>
      <c r="E111" s="147">
        <v>34</v>
      </c>
      <c r="F111" s="147">
        <v>48</v>
      </c>
      <c r="G111" s="147">
        <v>22</v>
      </c>
      <c r="H111" s="148">
        <v>104</v>
      </c>
    </row>
    <row r="112" spans="1:8" ht="18.75" customHeight="1">
      <c r="A112" s="146" t="s">
        <v>3924</v>
      </c>
      <c r="B112" s="147" t="s">
        <v>1264</v>
      </c>
      <c r="C112" s="147" t="s">
        <v>3140</v>
      </c>
      <c r="D112" s="147" t="s">
        <v>2893</v>
      </c>
      <c r="E112" s="147">
        <v>30</v>
      </c>
      <c r="F112" s="147">
        <v>36</v>
      </c>
      <c r="G112" s="147">
        <v>38</v>
      </c>
      <c r="H112" s="148">
        <v>104</v>
      </c>
    </row>
    <row r="113" spans="1:8" ht="18.75" customHeight="1">
      <c r="A113" s="146" t="s">
        <v>4001</v>
      </c>
      <c r="B113" s="147" t="s">
        <v>162</v>
      </c>
      <c r="C113" s="147" t="s">
        <v>3451</v>
      </c>
      <c r="D113" s="147" t="s">
        <v>151</v>
      </c>
      <c r="E113" s="147">
        <v>20</v>
      </c>
      <c r="F113" s="147">
        <v>46</v>
      </c>
      <c r="G113" s="147">
        <v>32</v>
      </c>
      <c r="H113" s="148">
        <v>98</v>
      </c>
    </row>
    <row r="114" spans="1:8" ht="18.75" customHeight="1">
      <c r="A114" s="146" t="s">
        <v>3925</v>
      </c>
      <c r="B114" s="147" t="s">
        <v>878</v>
      </c>
      <c r="C114" s="147" t="s">
        <v>3358</v>
      </c>
      <c r="D114" s="147" t="s">
        <v>838</v>
      </c>
      <c r="E114" s="147">
        <v>28</v>
      </c>
      <c r="F114" s="147">
        <v>34</v>
      </c>
      <c r="G114" s="147">
        <v>32</v>
      </c>
      <c r="H114" s="148">
        <v>94</v>
      </c>
    </row>
    <row r="115" spans="1:8" ht="18.75" customHeight="1">
      <c r="A115" s="155" t="s">
        <v>3925</v>
      </c>
      <c r="B115" s="156" t="s">
        <v>1116</v>
      </c>
      <c r="C115" s="156" t="s">
        <v>3355</v>
      </c>
      <c r="D115" s="156" t="s">
        <v>3452</v>
      </c>
      <c r="E115" s="156">
        <v>30</v>
      </c>
      <c r="F115" s="156">
        <v>42</v>
      </c>
      <c r="G115" s="156">
        <v>22</v>
      </c>
      <c r="H115" s="157">
        <v>94</v>
      </c>
    </row>
    <row r="116" spans="1:8" ht="18.75" customHeight="1">
      <c r="A116" s="140" t="s">
        <v>3993</v>
      </c>
      <c r="B116" s="141" t="s">
        <v>169</v>
      </c>
      <c r="C116" s="141" t="s">
        <v>3360</v>
      </c>
      <c r="D116" s="141" t="s">
        <v>151</v>
      </c>
      <c r="E116" s="141">
        <v>34</v>
      </c>
      <c r="F116" s="141">
        <v>32</v>
      </c>
      <c r="G116" s="141">
        <v>22</v>
      </c>
      <c r="H116" s="142">
        <v>88</v>
      </c>
    </row>
    <row r="117" spans="1:8" ht="18.75" customHeight="1">
      <c r="A117" s="146" t="s">
        <v>3927</v>
      </c>
      <c r="B117" s="147" t="s">
        <v>702</v>
      </c>
      <c r="C117" s="147" t="s">
        <v>3295</v>
      </c>
      <c r="D117" s="147" t="s">
        <v>578</v>
      </c>
      <c r="E117" s="147">
        <v>32</v>
      </c>
      <c r="F117" s="147">
        <v>32</v>
      </c>
      <c r="G117" s="147">
        <v>22</v>
      </c>
      <c r="H117" s="148">
        <v>86</v>
      </c>
    </row>
    <row r="118" spans="1:8" ht="18.75" customHeight="1">
      <c r="A118" s="146" t="s">
        <v>3927</v>
      </c>
      <c r="B118" s="147" t="s">
        <v>954</v>
      </c>
      <c r="C118" s="147" t="s">
        <v>3130</v>
      </c>
      <c r="D118" s="147" t="s">
        <v>922</v>
      </c>
      <c r="E118" s="147">
        <v>30</v>
      </c>
      <c r="F118" s="147">
        <v>34</v>
      </c>
      <c r="G118" s="147">
        <v>22</v>
      </c>
      <c r="H118" s="148">
        <v>86</v>
      </c>
    </row>
    <row r="119" spans="1:8" ht="18.75" customHeight="1">
      <c r="A119" s="146" t="s">
        <v>3964</v>
      </c>
      <c r="B119" s="147" t="s">
        <v>872</v>
      </c>
      <c r="C119" s="147" t="s">
        <v>3355</v>
      </c>
      <c r="D119" s="147" t="s">
        <v>838</v>
      </c>
      <c r="E119" s="147">
        <v>30</v>
      </c>
      <c r="F119" s="147">
        <v>24</v>
      </c>
      <c r="G119" s="147">
        <v>26</v>
      </c>
      <c r="H119" s="148">
        <v>80</v>
      </c>
    </row>
    <row r="120" spans="1:8" ht="18.75" customHeight="1">
      <c r="A120" s="146" t="s">
        <v>3928</v>
      </c>
      <c r="B120" s="147" t="s">
        <v>705</v>
      </c>
      <c r="C120" s="147" t="s">
        <v>3453</v>
      </c>
      <c r="D120" s="147" t="s">
        <v>578</v>
      </c>
      <c r="E120" s="147">
        <v>0</v>
      </c>
      <c r="F120" s="147">
        <v>0</v>
      </c>
      <c r="G120" s="147">
        <v>0</v>
      </c>
      <c r="H120" s="148">
        <v>0</v>
      </c>
    </row>
    <row r="121" spans="1:8" ht="18.75" customHeight="1">
      <c r="A121" s="146" t="s">
        <v>3928</v>
      </c>
      <c r="B121" s="147" t="s">
        <v>942</v>
      </c>
      <c r="C121" s="147" t="s">
        <v>3130</v>
      </c>
      <c r="D121" s="147" t="s">
        <v>922</v>
      </c>
      <c r="E121" s="147">
        <v>0</v>
      </c>
      <c r="F121" s="147">
        <v>0</v>
      </c>
      <c r="G121" s="147">
        <v>0</v>
      </c>
      <c r="H121" s="148">
        <v>0</v>
      </c>
    </row>
    <row r="122" spans="1:8" ht="18.75" customHeight="1">
      <c r="A122" s="146" t="s">
        <v>3928</v>
      </c>
      <c r="B122" s="147" t="s">
        <v>1224</v>
      </c>
      <c r="C122" s="147" t="s">
        <v>3319</v>
      </c>
      <c r="D122" s="147" t="s">
        <v>1148</v>
      </c>
      <c r="E122" s="147">
        <v>0</v>
      </c>
      <c r="F122" s="147">
        <v>0</v>
      </c>
      <c r="G122" s="147">
        <v>0</v>
      </c>
      <c r="H122" s="148">
        <v>0</v>
      </c>
    </row>
    <row r="123" spans="1:8" ht="18.75" customHeight="1">
      <c r="A123" s="155" t="s">
        <v>3928</v>
      </c>
      <c r="B123" s="156" t="s">
        <v>3454</v>
      </c>
      <c r="C123" s="156" t="s">
        <v>3456</v>
      </c>
      <c r="D123" s="156" t="s">
        <v>3455</v>
      </c>
      <c r="E123" s="156">
        <v>0</v>
      </c>
      <c r="F123" s="156">
        <v>0</v>
      </c>
      <c r="G123" s="156">
        <v>0</v>
      </c>
      <c r="H123" s="157">
        <v>0</v>
      </c>
    </row>
  </sheetData>
  <phoneticPr fontId="1"/>
  <pageMargins left="0.7" right="0.7" top="0.75" bottom="0.75" header="0.3" footer="0.3"/>
  <pageSetup paperSize="1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1">
    <tabColor rgb="FFFF0000"/>
  </sheetPr>
  <dimension ref="A1:Y676"/>
  <sheetViews>
    <sheetView topLeftCell="B1" zoomScale="115" zoomScaleNormal="115" workbookViewId="0">
      <selection activeCell="E1" sqref="E1:F1"/>
    </sheetView>
  </sheetViews>
  <sheetFormatPr defaultColWidth="9" defaultRowHeight="22.5" customHeight="1"/>
  <cols>
    <col min="1" max="1" width="9" style="127" hidden="1" customWidth="1"/>
    <col min="2" max="2" width="6.8984375" style="127" customWidth="1"/>
    <col min="3" max="3" width="6.8984375" style="128" customWidth="1"/>
    <col min="4" max="4" width="17.69921875" style="127" customWidth="1"/>
    <col min="5" max="5" width="13.69921875" style="127" customWidth="1"/>
    <col min="6" max="6" width="18.19921875" style="127" customWidth="1"/>
    <col min="7" max="21" width="6.8984375" style="127" customWidth="1"/>
    <col min="22" max="22" width="9" style="127" hidden="1" customWidth="1"/>
    <col min="23" max="23" width="0" style="127" hidden="1" customWidth="1"/>
    <col min="24" max="24" width="9" style="127" hidden="1" customWidth="1"/>
    <col min="25" max="25" width="0" style="127" hidden="1" customWidth="1"/>
    <col min="26" max="16384" width="9" style="127"/>
  </cols>
  <sheetData>
    <row r="1" spans="2:25" ht="56.25" customHeight="1" thickTop="1" thickBot="1">
      <c r="B1" s="234" t="s">
        <v>3865</v>
      </c>
      <c r="C1" s="235"/>
      <c r="D1" s="236"/>
      <c r="E1" s="252"/>
      <c r="F1" s="253"/>
      <c r="G1" s="169" t="s">
        <v>4694</v>
      </c>
      <c r="J1" s="133"/>
      <c r="K1" s="133"/>
      <c r="L1" s="133"/>
      <c r="M1" s="133"/>
      <c r="N1" s="133"/>
      <c r="O1" s="133"/>
      <c r="P1" s="133"/>
      <c r="Q1" s="133"/>
      <c r="R1" s="133"/>
    </row>
    <row r="2" spans="2:25" ht="18.75" customHeight="1" thickTop="1">
      <c r="B2" s="137"/>
      <c r="C2" s="137"/>
      <c r="D2" s="137"/>
      <c r="E2" s="132"/>
      <c r="F2" s="132"/>
      <c r="G2" s="132"/>
      <c r="H2" s="138"/>
      <c r="I2" s="138"/>
      <c r="J2" s="138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X2" s="127" t="s">
        <v>4002</v>
      </c>
      <c r="Y2" s="127">
        <v>1</v>
      </c>
    </row>
    <row r="3" spans="2:25" ht="22.5" customHeight="1">
      <c r="B3" s="134"/>
      <c r="C3" s="134"/>
      <c r="D3" s="134"/>
      <c r="E3" s="134"/>
      <c r="F3" s="134"/>
      <c r="G3" s="134"/>
      <c r="H3" s="134"/>
      <c r="I3" s="134"/>
      <c r="J3" s="135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X3" s="127" t="s">
        <v>4003</v>
      </c>
      <c r="Y3" s="127">
        <v>2</v>
      </c>
    </row>
    <row r="4" spans="2:25" ht="18.75" customHeight="1">
      <c r="B4" s="134"/>
      <c r="C4" s="237" t="s">
        <v>3870</v>
      </c>
      <c r="D4" s="238" t="str">
        <f>IFERROR(VLOOKUP($E$1,$B$17:$O$676,W10,FALSE),"クリカツ太郎")</f>
        <v>クリカツ太郎</v>
      </c>
      <c r="E4" s="238"/>
      <c r="F4" s="238"/>
      <c r="G4" s="238"/>
      <c r="H4" s="238"/>
      <c r="I4" s="134"/>
      <c r="J4" s="130" t="s">
        <v>3867</v>
      </c>
      <c r="K4" s="130" t="s">
        <v>3868</v>
      </c>
      <c r="L4" s="130" t="s">
        <v>3869</v>
      </c>
      <c r="M4" s="237" t="s">
        <v>4695</v>
      </c>
      <c r="N4" s="237"/>
      <c r="O4" s="134"/>
      <c r="P4" s="130" t="s">
        <v>3872</v>
      </c>
      <c r="Q4" s="130" t="s">
        <v>3873</v>
      </c>
      <c r="R4" s="130" t="s">
        <v>3874</v>
      </c>
      <c r="S4" s="130" t="s">
        <v>3875</v>
      </c>
      <c r="T4" s="130" t="s">
        <v>3876</v>
      </c>
      <c r="U4" s="134"/>
      <c r="X4" s="127" t="s">
        <v>4004</v>
      </c>
      <c r="Y4" s="127">
        <v>3</v>
      </c>
    </row>
    <row r="5" spans="2:25" ht="45" customHeight="1">
      <c r="B5" s="134"/>
      <c r="C5" s="237"/>
      <c r="D5" s="238"/>
      <c r="E5" s="238"/>
      <c r="F5" s="238"/>
      <c r="G5" s="238"/>
      <c r="H5" s="238"/>
      <c r="I5" s="134"/>
      <c r="J5" s="131" t="str">
        <f>IFERROR(VLOOKUP($E$1,$B$17:$O$676,6,FALSE),"ク")</f>
        <v>ク</v>
      </c>
      <c r="K5" s="131" t="str">
        <f>IFERROR(VLOOKUP($E$1,$B$17:$O$676,7,FALSE),"リ")</f>
        <v>リ</v>
      </c>
      <c r="L5" s="131" t="str">
        <f>IFERROR(VLOOKUP($E$1,$B$17:$O$676,8,FALSE),"ス")</f>
        <v>ス</v>
      </c>
      <c r="M5" s="239" t="str">
        <f>IFERROR(VLOOKUP($E$1,$B$17:$O$676,9,FALSE),"マ 　ス")</f>
        <v>マ 　ス</v>
      </c>
      <c r="N5" s="240"/>
      <c r="O5" s="134"/>
      <c r="P5" s="131" t="str">
        <f>IFERROR(VLOOKUP($E$1,$B$17:$O$676,10,FALSE),"カ")</f>
        <v>カ</v>
      </c>
      <c r="Q5" s="131" t="str">
        <f>IFERROR(VLOOKUP($E$1,$B$17:$O$676,11,FALSE),"ッ")</f>
        <v>ッ</v>
      </c>
      <c r="R5" s="131" t="str">
        <f>IFERROR(VLOOKUP($E$1,$B$17:$O$676,12,FALSE),"プ")</f>
        <v>プ</v>
      </c>
      <c r="S5" s="131" t="str">
        <f>IFERROR(VLOOKUP($E$1,$B$17:$O$676,13,FALSE),"2 0")</f>
        <v>2 0</v>
      </c>
      <c r="T5" s="131" t="str">
        <f>IFERROR(VLOOKUP($E$1,$B$17:$O$676,14,FALSE),"1 8")</f>
        <v>1 8</v>
      </c>
      <c r="U5" s="134"/>
      <c r="X5" s="127" t="s">
        <v>4005</v>
      </c>
      <c r="Y5" s="127">
        <v>4</v>
      </c>
    </row>
    <row r="6" spans="2:25" ht="22.5" customHeight="1">
      <c r="B6" s="134"/>
      <c r="C6" s="242" t="s">
        <v>4032</v>
      </c>
      <c r="D6" s="244" t="str">
        <f>IFERROR(VLOOKUP($E$1,$B$17:$O$676,D11,FALSE),"（19回目・埼　玉）")</f>
        <v>（19回目・埼　玉）</v>
      </c>
      <c r="E6" s="246" t="str">
        <f>IFERROR(VLOOKUP($E$1,$B$17:$O$676,E11,FALSE),"クリカツ珠算塾")</f>
        <v>クリカツ珠算塾</v>
      </c>
      <c r="F6" s="247"/>
      <c r="G6" s="247"/>
      <c r="H6" s="248"/>
      <c r="I6" s="134"/>
      <c r="J6" s="136"/>
      <c r="K6" s="136"/>
      <c r="L6" s="136"/>
      <c r="M6" s="136"/>
      <c r="N6" s="136"/>
      <c r="O6" s="134"/>
      <c r="P6" s="134"/>
      <c r="Q6" s="134"/>
      <c r="R6" s="134"/>
      <c r="S6" s="134"/>
      <c r="T6" s="134"/>
      <c r="U6" s="134"/>
      <c r="X6" s="127" t="s">
        <v>4006</v>
      </c>
      <c r="Y6" s="127">
        <v>5</v>
      </c>
    </row>
    <row r="7" spans="2:25" ht="18.75" customHeight="1">
      <c r="B7" s="134"/>
      <c r="C7" s="243"/>
      <c r="D7" s="245"/>
      <c r="E7" s="249"/>
      <c r="F7" s="250"/>
      <c r="G7" s="250"/>
      <c r="H7" s="251"/>
      <c r="I7" s="134"/>
      <c r="J7" s="231" t="s">
        <v>4693</v>
      </c>
      <c r="K7" s="232"/>
      <c r="L7" s="232"/>
      <c r="M7" s="232"/>
      <c r="N7" s="232"/>
      <c r="O7" s="232"/>
      <c r="P7" s="232"/>
      <c r="Q7" s="232"/>
      <c r="R7" s="232"/>
      <c r="S7" s="232"/>
      <c r="T7" s="233"/>
      <c r="U7" s="134"/>
      <c r="X7" s="127" t="s">
        <v>4007</v>
      </c>
      <c r="Y7" s="127">
        <v>6</v>
      </c>
    </row>
    <row r="8" spans="2:25" ht="45" customHeight="1">
      <c r="B8" s="134"/>
      <c r="C8" s="139" t="s">
        <v>3866</v>
      </c>
      <c r="D8" s="241" t="str">
        <f>IFERROR("№ "&amp;VLOOKUP($E$1,$B$17:$O$676,V10,FALSE),"№2018")</f>
        <v>№2018</v>
      </c>
      <c r="E8" s="241"/>
      <c r="F8" s="241"/>
      <c r="G8" s="241"/>
      <c r="H8" s="241"/>
      <c r="I8" s="134"/>
      <c r="J8" s="228" t="str">
        <f>IFERROR(VLOOKUP(E1,$B$17:$U$676,15,FALSE),"上の方の黄色いセルに、参加番号を入力してください。")</f>
        <v>上の方の黄色いセルに、参加番号を入力してください。</v>
      </c>
      <c r="K8" s="229"/>
      <c r="L8" s="229"/>
      <c r="M8" s="229"/>
      <c r="N8" s="229"/>
      <c r="O8" s="229"/>
      <c r="P8" s="229"/>
      <c r="Q8" s="229"/>
      <c r="R8" s="229"/>
      <c r="S8" s="229"/>
      <c r="T8" s="230"/>
      <c r="U8" s="134"/>
      <c r="X8" s="127" t="s">
        <v>4008</v>
      </c>
      <c r="Y8" s="127">
        <v>7</v>
      </c>
    </row>
    <row r="9" spans="2:25" ht="22.5" customHeight="1">
      <c r="B9" s="134"/>
      <c r="C9" s="135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X9" s="127" t="s">
        <v>4009</v>
      </c>
      <c r="Y9" s="127">
        <v>8</v>
      </c>
    </row>
    <row r="10" spans="2:25" ht="22.5" hidden="1" customHeight="1">
      <c r="B10" s="127" t="s">
        <v>3866</v>
      </c>
      <c r="C10" s="127" t="s">
        <v>3867</v>
      </c>
      <c r="D10" s="127" t="s">
        <v>3868</v>
      </c>
      <c r="E10" s="127" t="s">
        <v>3869</v>
      </c>
      <c r="V10" s="127">
        <v>2</v>
      </c>
      <c r="W10" s="127">
        <v>3</v>
      </c>
      <c r="X10" s="127" t="s">
        <v>4010</v>
      </c>
      <c r="Y10" s="127">
        <v>9</v>
      </c>
    </row>
    <row r="11" spans="2:25" ht="22.5" hidden="1" customHeight="1">
      <c r="B11" s="127" t="e">
        <f>VLOOKUP($E$1,$B$17:$O$676,2,FALSE)</f>
        <v>#N/A</v>
      </c>
      <c r="C11" s="128" t="str">
        <f>IF(LEFT(E1,1)="","A",LEFT(E1,1))</f>
        <v>A</v>
      </c>
      <c r="D11" s="127">
        <v>4</v>
      </c>
      <c r="E11" s="127">
        <v>5</v>
      </c>
      <c r="G11" s="127">
        <v>6</v>
      </c>
      <c r="H11" s="127">
        <v>7</v>
      </c>
      <c r="I11" s="127">
        <v>8</v>
      </c>
      <c r="J11" s="127">
        <v>9</v>
      </c>
      <c r="K11" s="127">
        <v>10</v>
      </c>
      <c r="L11" s="127">
        <v>11</v>
      </c>
      <c r="M11" s="127">
        <v>12</v>
      </c>
      <c r="N11" s="127">
        <v>13</v>
      </c>
      <c r="O11" s="127">
        <v>14</v>
      </c>
      <c r="X11" s="127" t="s">
        <v>4021</v>
      </c>
      <c r="Y11" s="127">
        <v>10</v>
      </c>
    </row>
    <row r="12" spans="2:25" ht="22.5" hidden="1" customHeight="1">
      <c r="J12" s="127" t="e">
        <f>VLOOKUP(P5,$X$2:$Y$31,2,FALSE)</f>
        <v>#N/A</v>
      </c>
      <c r="K12" s="127" t="e">
        <f>VLOOKUP(Q5,$X$2:$Y$31,2,FALSE)</f>
        <v>#N/A</v>
      </c>
      <c r="L12" s="127" t="e">
        <f>VLOOKUP(R5,$X$2:$Y$31,2,FALSE)</f>
        <v>#N/A</v>
      </c>
      <c r="M12" s="127" t="e">
        <f>VLOOKUP(S5,$X$2:$Y$31,2,FALSE)</f>
        <v>#N/A</v>
      </c>
      <c r="N12" s="127" t="e">
        <f>VLOOKUP(T5,$X$2:$Y$31,2,FALSE)</f>
        <v>#N/A</v>
      </c>
      <c r="X12" s="127" t="s">
        <v>4011</v>
      </c>
      <c r="Y12" s="127">
        <v>11</v>
      </c>
    </row>
    <row r="13" spans="2:25" ht="22.5" hidden="1" customHeight="1">
      <c r="X13" s="127" t="s">
        <v>4012</v>
      </c>
      <c r="Y13" s="127">
        <v>12</v>
      </c>
    </row>
    <row r="14" spans="2:25" ht="22.5" hidden="1" customHeight="1">
      <c r="X14" s="127" t="s">
        <v>4013</v>
      </c>
      <c r="Y14" s="127">
        <v>13</v>
      </c>
    </row>
    <row r="15" spans="2:25" ht="18.75" customHeight="1">
      <c r="X15" s="127" t="s">
        <v>4014</v>
      </c>
      <c r="Y15" s="127">
        <v>14</v>
      </c>
    </row>
    <row r="16" spans="2:25" ht="22.5" customHeight="1">
      <c r="B16" s="128" t="s">
        <v>1</v>
      </c>
      <c r="C16" s="128" t="s">
        <v>3877</v>
      </c>
      <c r="D16" s="128" t="s">
        <v>3878</v>
      </c>
      <c r="E16" s="128" t="s">
        <v>3871</v>
      </c>
      <c r="F16" s="170" t="s">
        <v>4696</v>
      </c>
      <c r="G16" s="128" t="s">
        <v>2291</v>
      </c>
      <c r="H16" s="128" t="s">
        <v>2292</v>
      </c>
      <c r="I16" s="128" t="s">
        <v>2288</v>
      </c>
      <c r="J16" s="128" t="s">
        <v>2289</v>
      </c>
      <c r="K16" s="128" t="s">
        <v>3872</v>
      </c>
      <c r="L16" s="128" t="s">
        <v>3873</v>
      </c>
      <c r="M16" s="128" t="s">
        <v>3874</v>
      </c>
      <c r="N16" s="128" t="s">
        <v>3875</v>
      </c>
      <c r="O16" s="128" t="s">
        <v>3876</v>
      </c>
      <c r="P16" s="227" t="s">
        <v>4693</v>
      </c>
      <c r="Q16" s="227"/>
      <c r="R16" s="227"/>
      <c r="S16" s="227"/>
      <c r="T16" s="227"/>
      <c r="U16" s="227"/>
      <c r="X16" s="127" t="s">
        <v>4015</v>
      </c>
      <c r="Y16" s="127">
        <v>15</v>
      </c>
    </row>
    <row r="17" spans="1:25" ht="22.5" customHeight="1">
      <c r="A17" s="127" t="s">
        <v>4033</v>
      </c>
      <c r="B17" s="128" t="s">
        <v>429</v>
      </c>
      <c r="C17" s="128">
        <v>1</v>
      </c>
      <c r="D17" s="128" t="s">
        <v>430</v>
      </c>
      <c r="E17" s="128" t="s">
        <v>3158</v>
      </c>
      <c r="F17" s="170" t="s">
        <v>315</v>
      </c>
      <c r="G17" s="128">
        <v>100</v>
      </c>
      <c r="H17" s="128">
        <v>100</v>
      </c>
      <c r="I17" s="128">
        <v>100</v>
      </c>
      <c r="J17" s="128">
        <v>300</v>
      </c>
      <c r="K17" s="128" t="s">
        <v>3113</v>
      </c>
      <c r="L17" s="128" t="s">
        <v>3113</v>
      </c>
      <c r="M17" s="128" t="s">
        <v>3332</v>
      </c>
      <c r="N17" s="128" t="s">
        <v>3117</v>
      </c>
      <c r="O17" s="128" t="s">
        <v>4034</v>
      </c>
      <c r="P17" s="226" t="s">
        <v>4045</v>
      </c>
      <c r="Q17" s="226"/>
      <c r="R17" s="226"/>
      <c r="S17" s="226"/>
      <c r="T17" s="226"/>
      <c r="U17" s="226"/>
      <c r="V17" s="127" t="s">
        <v>316</v>
      </c>
      <c r="W17" s="127" t="s">
        <v>3113</v>
      </c>
      <c r="X17" s="127" t="s">
        <v>4016</v>
      </c>
      <c r="Y17" s="127">
        <v>16</v>
      </c>
    </row>
    <row r="18" spans="1:25" ht="22.5" customHeight="1">
      <c r="A18" s="127" t="s">
        <v>4035</v>
      </c>
      <c r="B18" s="128" t="s">
        <v>794</v>
      </c>
      <c r="C18" s="128">
        <v>1</v>
      </c>
      <c r="D18" s="128" t="s">
        <v>795</v>
      </c>
      <c r="E18" s="128" t="s">
        <v>3118</v>
      </c>
      <c r="F18" s="170" t="s">
        <v>2879</v>
      </c>
      <c r="G18" s="128">
        <v>100</v>
      </c>
      <c r="H18" s="128">
        <v>100</v>
      </c>
      <c r="I18" s="128">
        <v>100</v>
      </c>
      <c r="J18" s="128">
        <v>300</v>
      </c>
      <c r="K18" s="128" t="s">
        <v>3113</v>
      </c>
      <c r="L18" s="128" t="s">
        <v>3117</v>
      </c>
      <c r="M18" s="128" t="s">
        <v>3119</v>
      </c>
      <c r="N18" s="128" t="s">
        <v>3298</v>
      </c>
      <c r="O18" s="128" t="s">
        <v>4034</v>
      </c>
      <c r="P18" s="226" t="s">
        <v>4046</v>
      </c>
      <c r="Q18" s="226"/>
      <c r="R18" s="226"/>
      <c r="S18" s="226"/>
      <c r="T18" s="226"/>
      <c r="U18" s="226"/>
      <c r="V18" s="127" t="s">
        <v>3201</v>
      </c>
      <c r="W18" s="127" t="s">
        <v>3117</v>
      </c>
      <c r="X18" s="127" t="s">
        <v>4017</v>
      </c>
      <c r="Y18" s="127">
        <v>17</v>
      </c>
    </row>
    <row r="19" spans="1:25" ht="22.5" customHeight="1">
      <c r="A19" s="127" t="s">
        <v>4035</v>
      </c>
      <c r="B19" s="128" t="s">
        <v>1041</v>
      </c>
      <c r="C19" s="128">
        <v>1</v>
      </c>
      <c r="D19" s="128" t="s">
        <v>1042</v>
      </c>
      <c r="E19" s="128" t="s">
        <v>3140</v>
      </c>
      <c r="F19" s="170" t="s">
        <v>2887</v>
      </c>
      <c r="G19" s="128">
        <v>100</v>
      </c>
      <c r="H19" s="128">
        <v>100</v>
      </c>
      <c r="I19" s="128">
        <v>100</v>
      </c>
      <c r="J19" s="128">
        <v>300</v>
      </c>
      <c r="K19" s="128" t="s">
        <v>3117</v>
      </c>
      <c r="L19" s="128" t="s">
        <v>3131</v>
      </c>
      <c r="M19" s="128" t="s">
        <v>3119</v>
      </c>
      <c r="N19" s="128" t="s">
        <v>3303</v>
      </c>
      <c r="O19" s="128" t="s">
        <v>4034</v>
      </c>
      <c r="P19" s="226" t="s">
        <v>4047</v>
      </c>
      <c r="Q19" s="226"/>
      <c r="R19" s="226"/>
      <c r="S19" s="226"/>
      <c r="T19" s="226"/>
      <c r="U19" s="226"/>
      <c r="V19" s="127" t="s">
        <v>1049</v>
      </c>
      <c r="W19" s="127" t="s">
        <v>3119</v>
      </c>
      <c r="X19" s="127" t="s">
        <v>4018</v>
      </c>
      <c r="Y19" s="127">
        <v>18</v>
      </c>
    </row>
    <row r="20" spans="1:25" ht="22.5" customHeight="1">
      <c r="A20" s="127" t="s">
        <v>4035</v>
      </c>
      <c r="B20" s="128" t="s">
        <v>798</v>
      </c>
      <c r="C20" s="128">
        <v>4</v>
      </c>
      <c r="D20" s="128" t="s">
        <v>799</v>
      </c>
      <c r="E20" s="128" t="s">
        <v>3144</v>
      </c>
      <c r="F20" s="170" t="s">
        <v>2879</v>
      </c>
      <c r="G20" s="128">
        <v>98</v>
      </c>
      <c r="H20" s="128">
        <v>100</v>
      </c>
      <c r="I20" s="128">
        <v>100</v>
      </c>
      <c r="J20" s="128">
        <v>298</v>
      </c>
      <c r="K20" s="128" t="s">
        <v>3119</v>
      </c>
      <c r="L20" s="128" t="s">
        <v>3131</v>
      </c>
      <c r="M20" s="128" t="s">
        <v>3174</v>
      </c>
      <c r="N20" s="128" t="s">
        <v>4034</v>
      </c>
      <c r="O20" s="128" t="s">
        <v>4034</v>
      </c>
      <c r="P20" s="226" t="s">
        <v>4048</v>
      </c>
      <c r="Q20" s="226"/>
      <c r="R20" s="226"/>
      <c r="S20" s="226"/>
      <c r="T20" s="226"/>
      <c r="U20" s="226"/>
      <c r="V20" s="127" t="s">
        <v>768</v>
      </c>
      <c r="W20" s="127" t="s">
        <v>3162</v>
      </c>
      <c r="X20" s="127" t="s">
        <v>4019</v>
      </c>
      <c r="Y20" s="127">
        <v>19</v>
      </c>
    </row>
    <row r="21" spans="1:25" ht="22.5" customHeight="1">
      <c r="A21" s="127" t="s">
        <v>4035</v>
      </c>
      <c r="B21" s="128" t="s">
        <v>804</v>
      </c>
      <c r="C21" s="128">
        <v>4</v>
      </c>
      <c r="D21" s="128" t="s">
        <v>805</v>
      </c>
      <c r="E21" s="128" t="s">
        <v>3304</v>
      </c>
      <c r="F21" s="170" t="s">
        <v>2879</v>
      </c>
      <c r="G21" s="128">
        <v>100</v>
      </c>
      <c r="H21" s="128">
        <v>100</v>
      </c>
      <c r="I21" s="128">
        <v>98</v>
      </c>
      <c r="J21" s="128">
        <v>298</v>
      </c>
      <c r="K21" s="128" t="s">
        <v>3119</v>
      </c>
      <c r="L21" s="128" t="s">
        <v>4034</v>
      </c>
      <c r="M21" s="128" t="s">
        <v>3113</v>
      </c>
      <c r="N21" s="128" t="s">
        <v>3303</v>
      </c>
      <c r="O21" s="128" t="s">
        <v>4034</v>
      </c>
      <c r="P21" s="226" t="s">
        <v>4049</v>
      </c>
      <c r="Q21" s="226"/>
      <c r="R21" s="226"/>
      <c r="S21" s="226"/>
      <c r="T21" s="226"/>
      <c r="U21" s="226"/>
      <c r="V21" s="127" t="s">
        <v>3195</v>
      </c>
      <c r="W21" s="127" t="s">
        <v>3122</v>
      </c>
      <c r="X21" s="127" t="s">
        <v>4020</v>
      </c>
      <c r="Y21" s="127">
        <v>20</v>
      </c>
    </row>
    <row r="22" spans="1:25" ht="22.5" customHeight="1">
      <c r="A22" s="127" t="s">
        <v>4035</v>
      </c>
      <c r="B22" s="128" t="s">
        <v>1044</v>
      </c>
      <c r="C22" s="128">
        <v>4</v>
      </c>
      <c r="D22" s="128" t="s">
        <v>1045</v>
      </c>
      <c r="E22" s="128" t="s">
        <v>3319</v>
      </c>
      <c r="F22" s="170" t="s">
        <v>2887</v>
      </c>
      <c r="G22" s="128">
        <v>98</v>
      </c>
      <c r="H22" s="128">
        <v>100</v>
      </c>
      <c r="I22" s="128">
        <v>100</v>
      </c>
      <c r="J22" s="128">
        <v>298</v>
      </c>
      <c r="K22" s="128" t="s">
        <v>3119</v>
      </c>
      <c r="L22" s="128" t="s">
        <v>4034</v>
      </c>
      <c r="M22" s="128" t="s">
        <v>3318</v>
      </c>
      <c r="N22" s="128" t="s">
        <v>4034</v>
      </c>
      <c r="O22" s="128" t="s">
        <v>4034</v>
      </c>
      <c r="P22" s="226" t="s">
        <v>4050</v>
      </c>
      <c r="Q22" s="226"/>
      <c r="R22" s="226"/>
      <c r="S22" s="226"/>
      <c r="T22" s="226"/>
      <c r="U22" s="226"/>
      <c r="V22" s="127" t="s">
        <v>1021</v>
      </c>
      <c r="W22" s="127" t="s">
        <v>3198</v>
      </c>
      <c r="X22" s="127" t="s">
        <v>4022</v>
      </c>
      <c r="Y22" s="127">
        <v>21</v>
      </c>
    </row>
    <row r="23" spans="1:25" ht="22.5" customHeight="1">
      <c r="A23" s="127" t="s">
        <v>4035</v>
      </c>
      <c r="B23" s="128" t="s">
        <v>1211</v>
      </c>
      <c r="C23" s="128">
        <v>4</v>
      </c>
      <c r="D23" s="128" t="s">
        <v>1212</v>
      </c>
      <c r="E23" s="128" t="s">
        <v>3125</v>
      </c>
      <c r="F23" s="170" t="s">
        <v>1148</v>
      </c>
      <c r="G23" s="128">
        <v>100</v>
      </c>
      <c r="H23" s="128">
        <v>100</v>
      </c>
      <c r="I23" s="128">
        <v>98</v>
      </c>
      <c r="J23" s="128">
        <v>298</v>
      </c>
      <c r="K23" s="128" t="s">
        <v>3119</v>
      </c>
      <c r="L23" s="128" t="s">
        <v>3122</v>
      </c>
      <c r="M23" s="128" t="s">
        <v>4034</v>
      </c>
      <c r="N23" s="128" t="s">
        <v>3303</v>
      </c>
      <c r="O23" s="128" t="s">
        <v>3147</v>
      </c>
      <c r="P23" s="226" t="s">
        <v>4051</v>
      </c>
      <c r="Q23" s="226"/>
      <c r="R23" s="226"/>
      <c r="S23" s="226"/>
      <c r="T23" s="226"/>
      <c r="U23" s="226"/>
      <c r="V23" s="127" t="s">
        <v>808</v>
      </c>
      <c r="W23" s="127" t="s">
        <v>3126</v>
      </c>
      <c r="X23" s="127" t="s">
        <v>4023</v>
      </c>
      <c r="Y23" s="127">
        <v>22</v>
      </c>
    </row>
    <row r="24" spans="1:25" ht="22.5" customHeight="1">
      <c r="A24" s="127" t="s">
        <v>4035</v>
      </c>
      <c r="B24" s="128" t="s">
        <v>2967</v>
      </c>
      <c r="C24" s="128">
        <v>8</v>
      </c>
      <c r="D24" s="128" t="s">
        <v>22</v>
      </c>
      <c r="E24" s="128" t="s">
        <v>3121</v>
      </c>
      <c r="F24" s="170" t="s">
        <v>26</v>
      </c>
      <c r="G24" s="128">
        <v>98</v>
      </c>
      <c r="H24" s="128">
        <v>100</v>
      </c>
      <c r="I24" s="128">
        <v>98</v>
      </c>
      <c r="J24" s="128">
        <v>296</v>
      </c>
      <c r="K24" s="128" t="s">
        <v>3126</v>
      </c>
      <c r="L24" s="128" t="s">
        <v>3119</v>
      </c>
      <c r="M24" s="128" t="s">
        <v>3117</v>
      </c>
      <c r="N24" s="128" t="s">
        <v>3303</v>
      </c>
      <c r="O24" s="128" t="s">
        <v>4034</v>
      </c>
      <c r="P24" s="226" t="s">
        <v>4052</v>
      </c>
      <c r="Q24" s="226"/>
      <c r="R24" s="226"/>
      <c r="S24" s="226"/>
      <c r="T24" s="226"/>
      <c r="U24" s="226"/>
      <c r="V24" s="127" t="s">
        <v>319</v>
      </c>
      <c r="W24" s="127" t="s">
        <v>3298</v>
      </c>
      <c r="X24" s="127" t="s">
        <v>4024</v>
      </c>
      <c r="Y24" s="127">
        <v>23</v>
      </c>
    </row>
    <row r="25" spans="1:25" ht="22.5" customHeight="1">
      <c r="A25" s="127" t="s">
        <v>4033</v>
      </c>
      <c r="B25" s="128" t="s">
        <v>18</v>
      </c>
      <c r="C25" s="128">
        <v>8</v>
      </c>
      <c r="D25" s="128" t="s">
        <v>19</v>
      </c>
      <c r="E25" s="128" t="s">
        <v>3163</v>
      </c>
      <c r="F25" s="170" t="s">
        <v>26</v>
      </c>
      <c r="G25" s="128">
        <v>98</v>
      </c>
      <c r="H25" s="128">
        <v>100</v>
      </c>
      <c r="I25" s="128">
        <v>98</v>
      </c>
      <c r="J25" s="128">
        <v>296</v>
      </c>
      <c r="K25" s="128" t="s">
        <v>3117</v>
      </c>
      <c r="L25" s="128" t="s">
        <v>3162</v>
      </c>
      <c r="M25" s="128" t="s">
        <v>3298</v>
      </c>
      <c r="N25" s="128" t="s">
        <v>4034</v>
      </c>
      <c r="O25" s="128" t="s">
        <v>4034</v>
      </c>
      <c r="P25" s="226" t="s">
        <v>4053</v>
      </c>
      <c r="Q25" s="226"/>
      <c r="R25" s="226"/>
      <c r="S25" s="226"/>
      <c r="T25" s="226"/>
      <c r="U25" s="226"/>
      <c r="V25" s="127" t="s">
        <v>1312</v>
      </c>
      <c r="W25" s="127" t="s">
        <v>3313</v>
      </c>
      <c r="X25" s="127" t="s">
        <v>4025</v>
      </c>
      <c r="Y25" s="127">
        <v>24</v>
      </c>
    </row>
    <row r="26" spans="1:25" ht="22.5" customHeight="1">
      <c r="A26" s="127" t="s">
        <v>4035</v>
      </c>
      <c r="B26" s="128" t="s">
        <v>453</v>
      </c>
      <c r="C26" s="128">
        <v>10</v>
      </c>
      <c r="D26" s="128" t="s">
        <v>454</v>
      </c>
      <c r="E26" s="128" t="s">
        <v>3120</v>
      </c>
      <c r="F26" s="170" t="s">
        <v>315</v>
      </c>
      <c r="G26" s="128">
        <v>98</v>
      </c>
      <c r="H26" s="128">
        <v>100</v>
      </c>
      <c r="I26" s="128">
        <v>96</v>
      </c>
      <c r="J26" s="128">
        <v>294</v>
      </c>
      <c r="K26" s="128" t="s">
        <v>3298</v>
      </c>
      <c r="L26" s="128" t="s">
        <v>3119</v>
      </c>
      <c r="M26" s="128" t="s">
        <v>3313</v>
      </c>
      <c r="N26" s="128" t="s">
        <v>3117</v>
      </c>
      <c r="O26" s="128" t="s">
        <v>3117</v>
      </c>
      <c r="P26" s="226" t="s">
        <v>4054</v>
      </c>
      <c r="Q26" s="226"/>
      <c r="R26" s="226"/>
      <c r="S26" s="226"/>
      <c r="T26" s="226"/>
      <c r="U26" s="226"/>
      <c r="V26" s="127" t="s">
        <v>322</v>
      </c>
      <c r="W26" s="127" t="s">
        <v>3169</v>
      </c>
      <c r="X26" s="127" t="s">
        <v>4026</v>
      </c>
      <c r="Y26" s="127">
        <v>25</v>
      </c>
    </row>
    <row r="27" spans="1:25" ht="22.5" customHeight="1">
      <c r="A27" s="127" t="s">
        <v>4033</v>
      </c>
      <c r="B27" s="128" t="s">
        <v>214</v>
      </c>
      <c r="C27" s="128">
        <v>10</v>
      </c>
      <c r="D27" s="128" t="s">
        <v>215</v>
      </c>
      <c r="E27" s="128" t="s">
        <v>3167</v>
      </c>
      <c r="F27" s="170" t="s">
        <v>211</v>
      </c>
      <c r="G27" s="128">
        <v>100</v>
      </c>
      <c r="H27" s="128">
        <v>100</v>
      </c>
      <c r="I27" s="128">
        <v>94</v>
      </c>
      <c r="J27" s="128">
        <v>294</v>
      </c>
      <c r="K27" s="128" t="s">
        <v>3119</v>
      </c>
      <c r="L27" s="128" t="s">
        <v>3126</v>
      </c>
      <c r="M27" s="128" t="s">
        <v>3198</v>
      </c>
      <c r="N27" s="128" t="s">
        <v>3117</v>
      </c>
      <c r="O27" s="128" t="s">
        <v>3122</v>
      </c>
      <c r="P27" s="226" t="s">
        <v>4055</v>
      </c>
      <c r="Q27" s="226"/>
      <c r="R27" s="226"/>
      <c r="S27" s="226"/>
      <c r="T27" s="226"/>
      <c r="U27" s="226"/>
      <c r="V27" s="127" t="s">
        <v>1318</v>
      </c>
      <c r="W27" s="127" t="s">
        <v>3131</v>
      </c>
      <c r="X27" s="127" t="s">
        <v>4027</v>
      </c>
      <c r="Y27" s="127">
        <v>26</v>
      </c>
    </row>
    <row r="28" spans="1:25" ht="22.5" customHeight="1">
      <c r="A28" s="127" t="s">
        <v>4035</v>
      </c>
      <c r="B28" s="128" t="s">
        <v>743</v>
      </c>
      <c r="C28" s="128">
        <v>10</v>
      </c>
      <c r="D28" s="128" t="s">
        <v>744</v>
      </c>
      <c r="E28" s="128" t="s">
        <v>3157</v>
      </c>
      <c r="F28" s="170" t="s">
        <v>2878</v>
      </c>
      <c r="G28" s="128">
        <v>94</v>
      </c>
      <c r="H28" s="128">
        <v>100</v>
      </c>
      <c r="I28" s="128">
        <v>100</v>
      </c>
      <c r="J28" s="128">
        <v>294</v>
      </c>
      <c r="K28" s="128" t="s">
        <v>3298</v>
      </c>
      <c r="L28" s="128" t="s">
        <v>3151</v>
      </c>
      <c r="M28" s="128" t="s">
        <v>3119</v>
      </c>
      <c r="N28" s="128" t="s">
        <v>3117</v>
      </c>
      <c r="O28" s="128" t="s">
        <v>4034</v>
      </c>
      <c r="P28" s="226" t="s">
        <v>4056</v>
      </c>
      <c r="Q28" s="226"/>
      <c r="R28" s="226"/>
      <c r="S28" s="226"/>
      <c r="T28" s="226"/>
      <c r="U28" s="226"/>
      <c r="V28" s="127" t="s">
        <v>1907</v>
      </c>
      <c r="W28" s="127" t="s">
        <v>3131</v>
      </c>
      <c r="X28" s="127" t="s">
        <v>4028</v>
      </c>
      <c r="Y28" s="127">
        <v>27</v>
      </c>
    </row>
    <row r="29" spans="1:25" ht="22.5" customHeight="1">
      <c r="A29" s="127" t="s">
        <v>4035</v>
      </c>
      <c r="B29" s="128" t="s">
        <v>1768</v>
      </c>
      <c r="C29" s="128">
        <v>10</v>
      </c>
      <c r="D29" s="128" t="s">
        <v>3114</v>
      </c>
      <c r="E29" s="128" t="s">
        <v>3115</v>
      </c>
      <c r="F29" s="170" t="s">
        <v>2922</v>
      </c>
      <c r="G29" s="128">
        <v>96</v>
      </c>
      <c r="H29" s="128">
        <v>100</v>
      </c>
      <c r="I29" s="128">
        <v>98</v>
      </c>
      <c r="J29" s="128">
        <v>294</v>
      </c>
      <c r="K29" s="128" t="s">
        <v>3298</v>
      </c>
      <c r="L29" s="128" t="s">
        <v>3113</v>
      </c>
      <c r="M29" s="128" t="s">
        <v>3119</v>
      </c>
      <c r="N29" s="128" t="s">
        <v>3303</v>
      </c>
      <c r="O29" s="128" t="s">
        <v>3162</v>
      </c>
      <c r="P29" s="226" t="s">
        <v>4057</v>
      </c>
      <c r="Q29" s="226"/>
      <c r="R29" s="226"/>
      <c r="S29" s="226"/>
      <c r="T29" s="226"/>
      <c r="U29" s="226"/>
      <c r="V29" s="127" t="s">
        <v>2085</v>
      </c>
      <c r="W29" s="127" t="s">
        <v>3232</v>
      </c>
      <c r="X29" s="127" t="s">
        <v>4029</v>
      </c>
      <c r="Y29" s="127">
        <v>28</v>
      </c>
    </row>
    <row r="30" spans="1:25" ht="22.5" customHeight="1">
      <c r="A30" s="127" t="s">
        <v>4035</v>
      </c>
      <c r="B30" s="128" t="s">
        <v>1840</v>
      </c>
      <c r="C30" s="128">
        <v>10</v>
      </c>
      <c r="D30" s="128" t="s">
        <v>1841</v>
      </c>
      <c r="E30" s="128" t="s">
        <v>3132</v>
      </c>
      <c r="F30" s="170" t="s">
        <v>1831</v>
      </c>
      <c r="G30" s="128">
        <v>96</v>
      </c>
      <c r="H30" s="128">
        <v>100</v>
      </c>
      <c r="I30" s="128">
        <v>98</v>
      </c>
      <c r="J30" s="128">
        <v>294</v>
      </c>
      <c r="K30" s="128" t="s">
        <v>3298</v>
      </c>
      <c r="L30" s="128" t="s">
        <v>3131</v>
      </c>
      <c r="M30" s="128" t="s">
        <v>4034</v>
      </c>
      <c r="N30" s="128" t="s">
        <v>3298</v>
      </c>
      <c r="O30" s="128" t="s">
        <v>3232</v>
      </c>
      <c r="P30" s="226" t="s">
        <v>4058</v>
      </c>
      <c r="Q30" s="226"/>
      <c r="R30" s="226"/>
      <c r="S30" s="226"/>
      <c r="T30" s="226"/>
      <c r="U30" s="226"/>
      <c r="V30" s="127" t="s">
        <v>328</v>
      </c>
      <c r="W30" s="127" t="s">
        <v>3233</v>
      </c>
      <c r="X30" s="127" t="s">
        <v>4030</v>
      </c>
      <c r="Y30" s="127">
        <v>29</v>
      </c>
    </row>
    <row r="31" spans="1:25" ht="22.5" customHeight="1">
      <c r="A31" s="127" t="s">
        <v>4035</v>
      </c>
      <c r="B31" s="128" t="s">
        <v>1846</v>
      </c>
      <c r="C31" s="128">
        <v>10</v>
      </c>
      <c r="D31" s="128" t="s">
        <v>1847</v>
      </c>
      <c r="E31" s="128" t="s">
        <v>3136</v>
      </c>
      <c r="F31" s="170" t="s">
        <v>1831</v>
      </c>
      <c r="G31" s="128">
        <v>96</v>
      </c>
      <c r="H31" s="128">
        <v>100</v>
      </c>
      <c r="I31" s="128">
        <v>98</v>
      </c>
      <c r="J31" s="128">
        <v>294</v>
      </c>
      <c r="K31" s="128" t="s">
        <v>3298</v>
      </c>
      <c r="L31" s="128" t="s">
        <v>3131</v>
      </c>
      <c r="M31" s="128" t="s">
        <v>4034</v>
      </c>
      <c r="N31" s="128" t="s">
        <v>3303</v>
      </c>
      <c r="O31" s="128" t="s">
        <v>4034</v>
      </c>
      <c r="P31" s="226" t="s">
        <v>4059</v>
      </c>
      <c r="Q31" s="226"/>
      <c r="R31" s="226"/>
      <c r="S31" s="226"/>
      <c r="T31" s="226"/>
      <c r="U31" s="226"/>
      <c r="V31" s="127" t="s">
        <v>325</v>
      </c>
      <c r="W31" s="127" t="s">
        <v>3332</v>
      </c>
      <c r="X31" s="127" t="s">
        <v>4031</v>
      </c>
      <c r="Y31" s="127">
        <v>30</v>
      </c>
    </row>
    <row r="32" spans="1:25" ht="22.5" customHeight="1">
      <c r="A32" s="127" t="s">
        <v>4035</v>
      </c>
      <c r="B32" s="128" t="s">
        <v>801</v>
      </c>
      <c r="C32" s="128">
        <v>16</v>
      </c>
      <c r="D32" s="128" t="s">
        <v>802</v>
      </c>
      <c r="E32" s="128" t="s">
        <v>3295</v>
      </c>
      <c r="F32" s="170" t="s">
        <v>2879</v>
      </c>
      <c r="G32" s="128">
        <v>98</v>
      </c>
      <c r="H32" s="128">
        <v>100</v>
      </c>
      <c r="I32" s="128">
        <v>94</v>
      </c>
      <c r="J32" s="128">
        <v>292</v>
      </c>
      <c r="K32" s="128" t="s">
        <v>3232</v>
      </c>
      <c r="L32" s="128" t="s">
        <v>4034</v>
      </c>
      <c r="M32" s="128" t="s">
        <v>4034</v>
      </c>
      <c r="N32" s="128" t="s">
        <v>3162</v>
      </c>
      <c r="O32" s="128" t="s">
        <v>4034</v>
      </c>
      <c r="P32" s="226" t="s">
        <v>4060</v>
      </c>
      <c r="Q32" s="226"/>
      <c r="R32" s="226"/>
      <c r="S32" s="226"/>
      <c r="T32" s="226"/>
      <c r="U32" s="226"/>
      <c r="V32" s="127" t="s">
        <v>889</v>
      </c>
      <c r="W32" s="127" t="s">
        <v>3332</v>
      </c>
    </row>
    <row r="33" spans="1:25" ht="22.5" customHeight="1">
      <c r="A33" s="127" t="s">
        <v>4033</v>
      </c>
      <c r="B33" s="128" t="s">
        <v>235</v>
      </c>
      <c r="C33" s="128">
        <v>17</v>
      </c>
      <c r="D33" s="128" t="s">
        <v>236</v>
      </c>
      <c r="E33" s="128" t="s">
        <v>3190</v>
      </c>
      <c r="F33" s="170" t="s">
        <v>232</v>
      </c>
      <c r="G33" s="128">
        <v>98</v>
      </c>
      <c r="H33" s="128">
        <v>100</v>
      </c>
      <c r="I33" s="128">
        <v>92</v>
      </c>
      <c r="J33" s="128">
        <v>290</v>
      </c>
      <c r="K33" s="128" t="s">
        <v>3162</v>
      </c>
      <c r="L33" s="128" t="s">
        <v>3180</v>
      </c>
      <c r="M33" s="128" t="s">
        <v>3119</v>
      </c>
      <c r="N33" s="128" t="s">
        <v>3113</v>
      </c>
      <c r="O33" s="128" t="s">
        <v>4034</v>
      </c>
      <c r="P33" s="226" t="s">
        <v>4061</v>
      </c>
      <c r="Q33" s="226"/>
      <c r="R33" s="226"/>
      <c r="S33" s="226"/>
      <c r="T33" s="226"/>
      <c r="U33" s="226"/>
      <c r="V33" s="127" t="s">
        <v>3203</v>
      </c>
      <c r="W33" s="127" t="s">
        <v>3332</v>
      </c>
    </row>
    <row r="34" spans="1:25" ht="22.5" customHeight="1">
      <c r="A34" s="127" t="s">
        <v>4036</v>
      </c>
      <c r="B34" s="128" t="s">
        <v>785</v>
      </c>
      <c r="C34" s="128">
        <v>17</v>
      </c>
      <c r="D34" s="128" t="s">
        <v>3252</v>
      </c>
      <c r="E34" s="128" t="s">
        <v>3253</v>
      </c>
      <c r="F34" s="170" t="s">
        <v>2879</v>
      </c>
      <c r="G34" s="128">
        <v>98</v>
      </c>
      <c r="H34" s="128">
        <v>100</v>
      </c>
      <c r="I34" s="128">
        <v>92</v>
      </c>
      <c r="J34" s="128">
        <v>290</v>
      </c>
      <c r="K34" s="128" t="s">
        <v>3113</v>
      </c>
      <c r="L34" s="128" t="s">
        <v>3113</v>
      </c>
      <c r="M34" s="128" t="s">
        <v>4034</v>
      </c>
      <c r="N34" s="128" t="s">
        <v>4034</v>
      </c>
      <c r="O34" s="128" t="s">
        <v>4034</v>
      </c>
      <c r="P34" s="226" t="s">
        <v>4062</v>
      </c>
      <c r="Q34" s="226"/>
      <c r="R34" s="226"/>
      <c r="S34" s="226"/>
      <c r="T34" s="226"/>
      <c r="U34" s="226"/>
      <c r="V34" s="127" t="s">
        <v>2115</v>
      </c>
      <c r="W34" s="127" t="s">
        <v>3332</v>
      </c>
    </row>
    <row r="35" spans="1:25" ht="22.5" customHeight="1">
      <c r="A35" s="127" t="s">
        <v>4033</v>
      </c>
      <c r="B35" s="128" t="s">
        <v>1837</v>
      </c>
      <c r="C35" s="128">
        <v>17</v>
      </c>
      <c r="D35" s="128" t="s">
        <v>1838</v>
      </c>
      <c r="E35" s="128" t="s">
        <v>3181</v>
      </c>
      <c r="F35" s="170" t="s">
        <v>1831</v>
      </c>
      <c r="G35" s="128">
        <v>90</v>
      </c>
      <c r="H35" s="128">
        <v>100</v>
      </c>
      <c r="I35" s="128">
        <v>100</v>
      </c>
      <c r="J35" s="128">
        <v>290</v>
      </c>
      <c r="K35" s="128" t="s">
        <v>3162</v>
      </c>
      <c r="L35" s="128" t="s">
        <v>3180</v>
      </c>
      <c r="M35" s="128" t="s">
        <v>3298</v>
      </c>
      <c r="N35" s="128" t="s">
        <v>3122</v>
      </c>
      <c r="O35" s="128" t="s">
        <v>3313</v>
      </c>
      <c r="P35" s="226" t="s">
        <v>4063</v>
      </c>
      <c r="Q35" s="226"/>
      <c r="R35" s="226"/>
      <c r="S35" s="226"/>
      <c r="T35" s="226"/>
      <c r="U35" s="226"/>
      <c r="V35" s="127" t="s">
        <v>3207</v>
      </c>
      <c r="W35" s="127" t="s">
        <v>3318</v>
      </c>
      <c r="Y35" s="127">
        <v>31</v>
      </c>
    </row>
    <row r="36" spans="1:25" ht="22.5" customHeight="1">
      <c r="A36" s="127" t="s">
        <v>4035</v>
      </c>
      <c r="B36" s="128" t="s">
        <v>457</v>
      </c>
      <c r="C36" s="128">
        <v>20</v>
      </c>
      <c r="D36" s="128" t="s">
        <v>458</v>
      </c>
      <c r="E36" s="128" t="s">
        <v>3301</v>
      </c>
      <c r="F36" s="170" t="s">
        <v>315</v>
      </c>
      <c r="G36" s="128">
        <v>94</v>
      </c>
      <c r="H36" s="128">
        <v>100</v>
      </c>
      <c r="I36" s="128">
        <v>92</v>
      </c>
      <c r="J36" s="128">
        <v>286</v>
      </c>
      <c r="K36" s="128" t="s">
        <v>3233</v>
      </c>
      <c r="L36" s="128" t="s">
        <v>4034</v>
      </c>
      <c r="M36" s="128" t="s">
        <v>3318</v>
      </c>
      <c r="N36" s="128" t="s">
        <v>3298</v>
      </c>
      <c r="O36" s="128" t="s">
        <v>3147</v>
      </c>
      <c r="P36" s="226" t="s">
        <v>4064</v>
      </c>
      <c r="Q36" s="226"/>
      <c r="R36" s="226"/>
      <c r="S36" s="226"/>
      <c r="T36" s="226"/>
      <c r="U36" s="226"/>
      <c r="V36" s="127" t="s">
        <v>202</v>
      </c>
      <c r="W36" s="127" t="s">
        <v>3318</v>
      </c>
      <c r="Y36" s="127">
        <v>32</v>
      </c>
    </row>
    <row r="37" spans="1:25" ht="22.5" customHeight="1">
      <c r="A37" s="127" t="s">
        <v>4033</v>
      </c>
      <c r="B37" s="128" t="s">
        <v>791</v>
      </c>
      <c r="C37" s="128">
        <v>20</v>
      </c>
      <c r="D37" s="128" t="s">
        <v>792</v>
      </c>
      <c r="E37" s="128" t="s">
        <v>3165</v>
      </c>
      <c r="F37" s="170" t="s">
        <v>2879</v>
      </c>
      <c r="G37" s="128">
        <v>96</v>
      </c>
      <c r="H37" s="128">
        <v>100</v>
      </c>
      <c r="I37" s="128">
        <v>90</v>
      </c>
      <c r="J37" s="128">
        <v>286</v>
      </c>
      <c r="K37" s="128" t="s">
        <v>3198</v>
      </c>
      <c r="L37" s="128" t="s">
        <v>3126</v>
      </c>
      <c r="M37" s="128" t="s">
        <v>4034</v>
      </c>
      <c r="N37" s="128" t="s">
        <v>4034</v>
      </c>
      <c r="O37" s="128" t="s">
        <v>4034</v>
      </c>
      <c r="P37" s="226" t="s">
        <v>4065</v>
      </c>
      <c r="Q37" s="226"/>
      <c r="R37" s="226"/>
      <c r="S37" s="226"/>
      <c r="T37" s="226"/>
      <c r="U37" s="226"/>
      <c r="V37" s="127" t="s">
        <v>1018</v>
      </c>
      <c r="W37" s="127" t="s">
        <v>3346</v>
      </c>
      <c r="Y37" s="127">
        <v>33</v>
      </c>
    </row>
    <row r="38" spans="1:25" ht="22.5" customHeight="1">
      <c r="A38" s="127" t="s">
        <v>4035</v>
      </c>
      <c r="B38" s="128" t="s">
        <v>1282</v>
      </c>
      <c r="C38" s="128">
        <v>20</v>
      </c>
      <c r="D38" s="128" t="s">
        <v>1283</v>
      </c>
      <c r="E38" s="128" t="s">
        <v>3139</v>
      </c>
      <c r="F38" s="170" t="s">
        <v>1267</v>
      </c>
      <c r="G38" s="128">
        <v>86</v>
      </c>
      <c r="H38" s="128">
        <v>100</v>
      </c>
      <c r="I38" s="128">
        <v>100</v>
      </c>
      <c r="J38" s="128">
        <v>286</v>
      </c>
      <c r="K38" s="128" t="s">
        <v>3233</v>
      </c>
      <c r="L38" s="128" t="s">
        <v>3131</v>
      </c>
      <c r="M38" s="128" t="s">
        <v>4034</v>
      </c>
      <c r="N38" s="128" t="s">
        <v>4034</v>
      </c>
      <c r="O38" s="128" t="s">
        <v>4034</v>
      </c>
      <c r="P38" s="226" t="s">
        <v>4066</v>
      </c>
      <c r="Q38" s="226"/>
      <c r="R38" s="226"/>
      <c r="S38" s="226"/>
      <c r="T38" s="226"/>
      <c r="U38" s="226"/>
      <c r="V38" s="127" t="s">
        <v>144</v>
      </c>
      <c r="W38" s="127" t="s">
        <v>3402</v>
      </c>
      <c r="Y38" s="127">
        <v>34</v>
      </c>
    </row>
    <row r="39" spans="1:25" ht="22.5" customHeight="1">
      <c r="A39" s="127" t="s">
        <v>4033</v>
      </c>
      <c r="B39" s="128" t="s">
        <v>122</v>
      </c>
      <c r="C39" s="128">
        <v>23</v>
      </c>
      <c r="D39" s="128" t="s">
        <v>3459</v>
      </c>
      <c r="E39" s="128" t="s">
        <v>3460</v>
      </c>
      <c r="F39" s="170" t="s">
        <v>2863</v>
      </c>
      <c r="G39" s="128">
        <v>100</v>
      </c>
      <c r="H39" s="128">
        <v>100</v>
      </c>
      <c r="I39" s="128">
        <v>84</v>
      </c>
      <c r="J39" s="128">
        <v>284</v>
      </c>
      <c r="K39" s="128" t="s">
        <v>3126</v>
      </c>
      <c r="L39" s="128" t="s">
        <v>4034</v>
      </c>
      <c r="M39" s="128" t="s">
        <v>4034</v>
      </c>
      <c r="N39" s="128" t="s">
        <v>4034</v>
      </c>
      <c r="O39" s="128" t="s">
        <v>4034</v>
      </c>
      <c r="P39" s="226" t="s">
        <v>4067</v>
      </c>
      <c r="Q39" s="226"/>
      <c r="R39" s="226"/>
      <c r="S39" s="226"/>
      <c r="T39" s="226"/>
      <c r="U39" s="226"/>
      <c r="V39" s="127" t="s">
        <v>839</v>
      </c>
      <c r="W39" s="127" t="s">
        <v>3147</v>
      </c>
      <c r="Y39" s="127">
        <v>35</v>
      </c>
    </row>
    <row r="40" spans="1:25" ht="22.5" customHeight="1">
      <c r="A40" s="127" t="s">
        <v>4033</v>
      </c>
      <c r="B40" s="128" t="s">
        <v>126</v>
      </c>
      <c r="C40" s="128">
        <v>24</v>
      </c>
      <c r="D40" s="128" t="s">
        <v>3160</v>
      </c>
      <c r="E40" s="128" t="s">
        <v>3161</v>
      </c>
      <c r="F40" s="170" t="s">
        <v>2863</v>
      </c>
      <c r="G40" s="128">
        <v>94</v>
      </c>
      <c r="H40" s="128">
        <v>100</v>
      </c>
      <c r="I40" s="128">
        <v>86</v>
      </c>
      <c r="J40" s="128">
        <v>280</v>
      </c>
      <c r="K40" s="128" t="s">
        <v>3298</v>
      </c>
      <c r="L40" s="128" t="s">
        <v>3119</v>
      </c>
      <c r="M40" s="128" t="s">
        <v>3332</v>
      </c>
      <c r="N40" s="128" t="s">
        <v>4034</v>
      </c>
      <c r="O40" s="128" t="s">
        <v>3363</v>
      </c>
      <c r="P40" s="226" t="s">
        <v>4068</v>
      </c>
      <c r="Q40" s="226"/>
      <c r="R40" s="226"/>
      <c r="S40" s="226"/>
      <c r="T40" s="226"/>
      <c r="U40" s="226"/>
      <c r="V40" s="127" t="s">
        <v>1315</v>
      </c>
      <c r="W40" s="127" t="s">
        <v>3147</v>
      </c>
      <c r="Y40" s="127">
        <v>36</v>
      </c>
    </row>
    <row r="41" spans="1:25" ht="22.5" customHeight="1">
      <c r="A41" s="127" t="s">
        <v>4033</v>
      </c>
      <c r="B41" s="128" t="s">
        <v>1052</v>
      </c>
      <c r="C41" s="128">
        <v>24</v>
      </c>
      <c r="D41" s="128" t="s">
        <v>1053</v>
      </c>
      <c r="E41" s="128" t="s">
        <v>3159</v>
      </c>
      <c r="F41" s="170" t="s">
        <v>2887</v>
      </c>
      <c r="G41" s="128">
        <v>90</v>
      </c>
      <c r="H41" s="128">
        <v>100</v>
      </c>
      <c r="I41" s="128">
        <v>90</v>
      </c>
      <c r="J41" s="128">
        <v>280</v>
      </c>
      <c r="K41" s="128" t="s">
        <v>3298</v>
      </c>
      <c r="L41" s="128" t="s">
        <v>3117</v>
      </c>
      <c r="M41" s="128" t="s">
        <v>4034</v>
      </c>
      <c r="N41" s="128" t="s">
        <v>4034</v>
      </c>
      <c r="O41" s="128" t="s">
        <v>4034</v>
      </c>
      <c r="P41" s="226" t="s">
        <v>4069</v>
      </c>
      <c r="Q41" s="226"/>
      <c r="R41" s="226"/>
      <c r="S41" s="226"/>
      <c r="T41" s="226"/>
      <c r="U41" s="226"/>
      <c r="V41" s="127" t="s">
        <v>579</v>
      </c>
      <c r="W41" s="127" t="s">
        <v>3363</v>
      </c>
      <c r="Y41" s="127">
        <v>37</v>
      </c>
    </row>
    <row r="42" spans="1:25" ht="22.5" customHeight="1">
      <c r="A42" s="127" t="s">
        <v>4035</v>
      </c>
      <c r="B42" s="128" t="s">
        <v>1898</v>
      </c>
      <c r="C42" s="128">
        <v>24</v>
      </c>
      <c r="D42" s="128" t="s">
        <v>1899</v>
      </c>
      <c r="E42" s="128" t="s">
        <v>3134</v>
      </c>
      <c r="F42" s="170" t="s">
        <v>3407</v>
      </c>
      <c r="G42" s="128">
        <v>100</v>
      </c>
      <c r="H42" s="128">
        <v>100</v>
      </c>
      <c r="I42" s="128">
        <v>80</v>
      </c>
      <c r="J42" s="128">
        <v>280</v>
      </c>
      <c r="K42" s="128" t="s">
        <v>3180</v>
      </c>
      <c r="L42" s="128" t="s">
        <v>3131</v>
      </c>
      <c r="M42" s="128" t="s">
        <v>4034</v>
      </c>
      <c r="N42" s="128" t="s">
        <v>3298</v>
      </c>
      <c r="O42" s="128" t="s">
        <v>4034</v>
      </c>
      <c r="P42" s="226" t="s">
        <v>4070</v>
      </c>
      <c r="Q42" s="226"/>
      <c r="R42" s="226"/>
      <c r="S42" s="226"/>
      <c r="T42" s="226"/>
      <c r="U42" s="226"/>
      <c r="V42" s="127" t="s">
        <v>2018</v>
      </c>
      <c r="W42" s="127" t="s">
        <v>3151</v>
      </c>
      <c r="Y42" s="127">
        <v>38</v>
      </c>
    </row>
    <row r="43" spans="1:25" ht="22.5" customHeight="1">
      <c r="A43" s="127" t="s">
        <v>4033</v>
      </c>
      <c r="B43" s="128" t="s">
        <v>432</v>
      </c>
      <c r="C43" s="128">
        <v>27</v>
      </c>
      <c r="D43" s="128" t="s">
        <v>433</v>
      </c>
      <c r="E43" s="128" t="s">
        <v>3158</v>
      </c>
      <c r="F43" s="170" t="s">
        <v>315</v>
      </c>
      <c r="G43" s="128">
        <v>98</v>
      </c>
      <c r="H43" s="128">
        <v>100</v>
      </c>
      <c r="I43" s="128">
        <v>80</v>
      </c>
      <c r="J43" s="128">
        <v>278</v>
      </c>
      <c r="K43" s="128" t="s">
        <v>3169</v>
      </c>
      <c r="L43" s="128" t="s">
        <v>3180</v>
      </c>
      <c r="M43" s="128" t="s">
        <v>3298</v>
      </c>
      <c r="N43" s="128" t="s">
        <v>3117</v>
      </c>
      <c r="O43" s="128" t="s">
        <v>3113</v>
      </c>
      <c r="P43" s="226" t="s">
        <v>4071</v>
      </c>
      <c r="Q43" s="226"/>
      <c r="R43" s="226"/>
      <c r="S43" s="226"/>
      <c r="T43" s="226"/>
      <c r="U43" s="226"/>
      <c r="V43" s="127" t="s">
        <v>331</v>
      </c>
      <c r="W43" s="127" t="s">
        <v>3375</v>
      </c>
      <c r="Y43" s="127">
        <v>39</v>
      </c>
    </row>
    <row r="44" spans="1:25" ht="22.5" customHeight="1">
      <c r="A44" s="127" t="s">
        <v>4036</v>
      </c>
      <c r="B44" s="128" t="s">
        <v>1830</v>
      </c>
      <c r="C44" s="128">
        <v>27</v>
      </c>
      <c r="D44" s="128" t="s">
        <v>1832</v>
      </c>
      <c r="E44" s="128" t="s">
        <v>3484</v>
      </c>
      <c r="F44" s="170" t="s">
        <v>1831</v>
      </c>
      <c r="G44" s="128">
        <v>100</v>
      </c>
      <c r="H44" s="128">
        <v>96</v>
      </c>
      <c r="I44" s="128">
        <v>82</v>
      </c>
      <c r="J44" s="128">
        <v>278</v>
      </c>
      <c r="K44" s="128" t="s">
        <v>3117</v>
      </c>
      <c r="L44" s="128" t="s">
        <v>4034</v>
      </c>
      <c r="M44" s="128" t="s">
        <v>4034</v>
      </c>
      <c r="N44" s="128" t="s">
        <v>4034</v>
      </c>
      <c r="O44" s="128" t="s">
        <v>4034</v>
      </c>
      <c r="P44" s="226" t="s">
        <v>4072</v>
      </c>
      <c r="Q44" s="226"/>
      <c r="R44" s="226"/>
      <c r="S44" s="226"/>
      <c r="T44" s="226"/>
      <c r="U44" s="226"/>
      <c r="V44" s="127" t="s">
        <v>3210</v>
      </c>
      <c r="W44" s="127" t="s">
        <v>3403</v>
      </c>
      <c r="Y44" s="127">
        <v>40</v>
      </c>
    </row>
    <row r="45" spans="1:25" ht="22.5" customHeight="1">
      <c r="A45" s="127" t="s">
        <v>4035</v>
      </c>
      <c r="B45" s="128" t="s">
        <v>1230</v>
      </c>
      <c r="C45" s="128">
        <v>29</v>
      </c>
      <c r="D45" s="128" t="s">
        <v>1231</v>
      </c>
      <c r="E45" s="128" t="s">
        <v>3130</v>
      </c>
      <c r="F45" s="170" t="s">
        <v>1148</v>
      </c>
      <c r="G45" s="128">
        <v>94</v>
      </c>
      <c r="H45" s="128">
        <v>98</v>
      </c>
      <c r="I45" s="128">
        <v>84</v>
      </c>
      <c r="J45" s="128">
        <v>276</v>
      </c>
      <c r="K45" s="128" t="s">
        <v>3344</v>
      </c>
      <c r="L45" s="128" t="s">
        <v>3126</v>
      </c>
      <c r="M45" s="128" t="s">
        <v>3318</v>
      </c>
      <c r="N45" s="128" t="s">
        <v>3298</v>
      </c>
      <c r="O45" s="128" t="s">
        <v>4034</v>
      </c>
      <c r="P45" s="226" t="s">
        <v>4073</v>
      </c>
      <c r="Q45" s="226"/>
      <c r="R45" s="226"/>
      <c r="S45" s="226"/>
      <c r="T45" s="226"/>
      <c r="U45" s="226"/>
      <c r="V45" s="127" t="s">
        <v>199</v>
      </c>
      <c r="W45" s="127" t="s">
        <v>3403</v>
      </c>
      <c r="Y45" s="127">
        <v>41</v>
      </c>
    </row>
    <row r="46" spans="1:25" ht="22.5" customHeight="1">
      <c r="A46" s="127" t="s">
        <v>4033</v>
      </c>
      <c r="B46" s="128" t="s">
        <v>1335</v>
      </c>
      <c r="C46" s="128">
        <v>29</v>
      </c>
      <c r="D46" s="128" t="s">
        <v>1336</v>
      </c>
      <c r="E46" s="128" t="s">
        <v>3177</v>
      </c>
      <c r="F46" s="170" t="s">
        <v>2898</v>
      </c>
      <c r="G46" s="128">
        <v>92</v>
      </c>
      <c r="H46" s="128">
        <v>98</v>
      </c>
      <c r="I46" s="128">
        <v>86</v>
      </c>
      <c r="J46" s="128">
        <v>276</v>
      </c>
      <c r="K46" s="128" t="s">
        <v>3131</v>
      </c>
      <c r="L46" s="128" t="s">
        <v>3174</v>
      </c>
      <c r="M46" s="128" t="s">
        <v>3298</v>
      </c>
      <c r="N46" s="128" t="s">
        <v>4034</v>
      </c>
      <c r="O46" s="128" t="s">
        <v>4034</v>
      </c>
      <c r="P46" s="226" t="s">
        <v>4074</v>
      </c>
      <c r="Q46" s="226"/>
      <c r="R46" s="226"/>
      <c r="S46" s="226"/>
      <c r="T46" s="226"/>
      <c r="U46" s="226"/>
      <c r="V46" s="127" t="s">
        <v>274</v>
      </c>
      <c r="W46" s="127" t="s">
        <v>3325</v>
      </c>
      <c r="Y46" s="127">
        <v>42</v>
      </c>
    </row>
    <row r="47" spans="1:25" ht="22.5" customHeight="1">
      <c r="A47" s="127" t="s">
        <v>4035</v>
      </c>
      <c r="B47" s="128" t="s">
        <v>740</v>
      </c>
      <c r="C47" s="128">
        <v>31</v>
      </c>
      <c r="D47" s="128" t="s">
        <v>741</v>
      </c>
      <c r="E47" s="128" t="s">
        <v>3150</v>
      </c>
      <c r="F47" s="170" t="s">
        <v>2878</v>
      </c>
      <c r="G47" s="128">
        <v>86</v>
      </c>
      <c r="H47" s="128">
        <v>100</v>
      </c>
      <c r="I47" s="128">
        <v>88</v>
      </c>
      <c r="J47" s="128">
        <v>274</v>
      </c>
      <c r="K47" s="128" t="s">
        <v>3291</v>
      </c>
      <c r="L47" s="128" t="s">
        <v>3147</v>
      </c>
      <c r="M47" s="128" t="s">
        <v>3119</v>
      </c>
      <c r="N47" s="128" t="s">
        <v>3113</v>
      </c>
      <c r="O47" s="128" t="s">
        <v>4034</v>
      </c>
      <c r="P47" s="226" t="s">
        <v>4075</v>
      </c>
      <c r="Q47" s="226"/>
      <c r="R47" s="226"/>
      <c r="S47" s="226"/>
      <c r="T47" s="226"/>
      <c r="U47" s="226"/>
      <c r="V47" s="127" t="s">
        <v>3331</v>
      </c>
      <c r="W47" s="127" t="s">
        <v>3325</v>
      </c>
      <c r="Y47" s="127">
        <v>43</v>
      </c>
    </row>
    <row r="48" spans="1:25" ht="22.5" customHeight="1">
      <c r="A48" s="127" t="s">
        <v>4035</v>
      </c>
      <c r="B48" s="128" t="s">
        <v>956</v>
      </c>
      <c r="C48" s="128">
        <v>31</v>
      </c>
      <c r="D48" s="128" t="s">
        <v>3299</v>
      </c>
      <c r="E48" s="128" t="s">
        <v>3300</v>
      </c>
      <c r="F48" s="170" t="s">
        <v>2885</v>
      </c>
      <c r="G48" s="128">
        <v>82</v>
      </c>
      <c r="H48" s="128">
        <v>100</v>
      </c>
      <c r="I48" s="128">
        <v>92</v>
      </c>
      <c r="J48" s="128">
        <v>274</v>
      </c>
      <c r="K48" s="128" t="s">
        <v>3291</v>
      </c>
      <c r="L48" s="128" t="s">
        <v>4034</v>
      </c>
      <c r="M48" s="128" t="s">
        <v>4034</v>
      </c>
      <c r="N48" s="128" t="s">
        <v>3298</v>
      </c>
      <c r="O48" s="128" t="s">
        <v>4034</v>
      </c>
      <c r="P48" s="226" t="s">
        <v>4076</v>
      </c>
      <c r="Q48" s="226"/>
      <c r="R48" s="226"/>
      <c r="S48" s="226"/>
      <c r="T48" s="226"/>
      <c r="U48" s="226"/>
      <c r="V48" s="127" t="s">
        <v>1875</v>
      </c>
      <c r="W48" s="127" t="s">
        <v>3880</v>
      </c>
      <c r="Y48" s="127">
        <v>44</v>
      </c>
    </row>
    <row r="49" spans="1:25" ht="22.5" customHeight="1">
      <c r="A49" s="127" t="s">
        <v>4033</v>
      </c>
      <c r="B49" s="128" t="s">
        <v>2151</v>
      </c>
      <c r="C49" s="128">
        <v>31</v>
      </c>
      <c r="D49" s="128" t="s">
        <v>2152</v>
      </c>
      <c r="E49" s="128" t="s">
        <v>3164</v>
      </c>
      <c r="F49" s="170" t="s">
        <v>2942</v>
      </c>
      <c r="G49" s="128">
        <v>84</v>
      </c>
      <c r="H49" s="128">
        <v>100</v>
      </c>
      <c r="I49" s="128">
        <v>90</v>
      </c>
      <c r="J49" s="128">
        <v>274</v>
      </c>
      <c r="K49" s="128" t="s">
        <v>3174</v>
      </c>
      <c r="L49" s="128" t="s">
        <v>3162</v>
      </c>
      <c r="M49" s="128" t="s">
        <v>3117</v>
      </c>
      <c r="N49" s="128" t="s">
        <v>3122</v>
      </c>
      <c r="O49" s="128" t="s">
        <v>4034</v>
      </c>
      <c r="P49" s="226" t="s">
        <v>4077</v>
      </c>
      <c r="Q49" s="226"/>
      <c r="R49" s="226"/>
      <c r="S49" s="226"/>
      <c r="T49" s="226"/>
      <c r="U49" s="226"/>
      <c r="V49" s="127" t="s">
        <v>561</v>
      </c>
      <c r="W49" s="127" t="s">
        <v>3881</v>
      </c>
      <c r="Y49" s="127">
        <v>45</v>
      </c>
    </row>
    <row r="50" spans="1:25" ht="22.5" customHeight="1">
      <c r="A50" s="127" t="s">
        <v>4037</v>
      </c>
      <c r="B50" s="128" t="s">
        <v>1012</v>
      </c>
      <c r="C50" s="128">
        <v>34</v>
      </c>
      <c r="D50" s="128" t="s">
        <v>1014</v>
      </c>
      <c r="E50" s="128" t="s">
        <v>3223</v>
      </c>
      <c r="F50" s="170" t="s">
        <v>1013</v>
      </c>
      <c r="G50" s="128">
        <v>92</v>
      </c>
      <c r="H50" s="128">
        <v>98</v>
      </c>
      <c r="I50" s="128">
        <v>82</v>
      </c>
      <c r="J50" s="128">
        <v>272</v>
      </c>
      <c r="K50" s="128" t="s">
        <v>3113</v>
      </c>
      <c r="L50" s="128" t="s">
        <v>3117</v>
      </c>
      <c r="M50" s="128" t="s">
        <v>3131</v>
      </c>
      <c r="N50" s="128" t="s">
        <v>4034</v>
      </c>
      <c r="O50" s="128" t="s">
        <v>4034</v>
      </c>
      <c r="P50" s="226" t="s">
        <v>4078</v>
      </c>
      <c r="Q50" s="226"/>
      <c r="R50" s="226"/>
      <c r="S50" s="226"/>
      <c r="T50" s="226"/>
      <c r="U50" s="226"/>
      <c r="V50" s="127" t="s">
        <v>3333</v>
      </c>
      <c r="W50" s="127" t="s">
        <v>3881</v>
      </c>
      <c r="Y50" s="127">
        <v>46</v>
      </c>
    </row>
    <row r="51" spans="1:25" ht="22.5" customHeight="1">
      <c r="A51" s="127" t="s">
        <v>4035</v>
      </c>
      <c r="B51" s="128" t="s">
        <v>1887</v>
      </c>
      <c r="C51" s="128">
        <v>35</v>
      </c>
      <c r="D51" s="128" t="s">
        <v>1888</v>
      </c>
      <c r="E51" s="128" t="s">
        <v>3137</v>
      </c>
      <c r="F51" s="170" t="s">
        <v>1878</v>
      </c>
      <c r="G51" s="128">
        <v>84</v>
      </c>
      <c r="H51" s="128">
        <v>100</v>
      </c>
      <c r="I51" s="128">
        <v>84</v>
      </c>
      <c r="J51" s="128">
        <v>268</v>
      </c>
      <c r="K51" s="128" t="s">
        <v>3303</v>
      </c>
      <c r="L51" s="128" t="s">
        <v>3131</v>
      </c>
      <c r="M51" s="128" t="s">
        <v>4034</v>
      </c>
      <c r="N51" s="128" t="s">
        <v>3303</v>
      </c>
      <c r="O51" s="128" t="s">
        <v>4034</v>
      </c>
      <c r="P51" s="226" t="s">
        <v>4079</v>
      </c>
      <c r="Q51" s="226"/>
      <c r="R51" s="226"/>
      <c r="S51" s="226"/>
      <c r="T51" s="226"/>
      <c r="U51" s="226"/>
      <c r="V51" s="127" t="s">
        <v>1420</v>
      </c>
      <c r="W51" s="127" t="s">
        <v>3881</v>
      </c>
      <c r="Y51" s="127">
        <v>47</v>
      </c>
    </row>
    <row r="52" spans="1:25" ht="22.5" customHeight="1">
      <c r="A52" s="127" t="s">
        <v>4033</v>
      </c>
      <c r="B52" s="128" t="s">
        <v>13</v>
      </c>
      <c r="C52" s="128">
        <v>36</v>
      </c>
      <c r="D52" s="128" t="s">
        <v>15</v>
      </c>
      <c r="E52" s="128" t="s">
        <v>3183</v>
      </c>
      <c r="F52" s="170" t="s">
        <v>26</v>
      </c>
      <c r="G52" s="128">
        <v>88</v>
      </c>
      <c r="H52" s="128">
        <v>100</v>
      </c>
      <c r="I52" s="128">
        <v>78</v>
      </c>
      <c r="J52" s="128">
        <v>266</v>
      </c>
      <c r="K52" s="128" t="s">
        <v>3232</v>
      </c>
      <c r="L52" s="128" t="s">
        <v>3180</v>
      </c>
      <c r="M52" s="128" t="s">
        <v>4034</v>
      </c>
      <c r="N52" s="128" t="s">
        <v>3346</v>
      </c>
      <c r="O52" s="128" t="s">
        <v>4034</v>
      </c>
      <c r="P52" s="226" t="s">
        <v>4080</v>
      </c>
      <c r="Q52" s="226"/>
      <c r="R52" s="226"/>
      <c r="S52" s="226"/>
      <c r="T52" s="226"/>
      <c r="U52" s="226"/>
      <c r="V52" s="127" t="s">
        <v>2015</v>
      </c>
      <c r="W52" s="127" t="s">
        <v>3882</v>
      </c>
      <c r="Y52" s="127">
        <v>48</v>
      </c>
    </row>
    <row r="53" spans="1:25" ht="22.5" customHeight="1">
      <c r="A53" s="127" t="s">
        <v>4036</v>
      </c>
      <c r="B53" s="128" t="s">
        <v>378</v>
      </c>
      <c r="C53" s="128">
        <v>36</v>
      </c>
      <c r="D53" s="128" t="s">
        <v>3272</v>
      </c>
      <c r="E53" s="128" t="s">
        <v>3264</v>
      </c>
      <c r="F53" s="170" t="s">
        <v>315</v>
      </c>
      <c r="G53" s="128">
        <v>90</v>
      </c>
      <c r="H53" s="128">
        <v>100</v>
      </c>
      <c r="I53" s="128">
        <v>76</v>
      </c>
      <c r="J53" s="128">
        <v>266</v>
      </c>
      <c r="K53" s="128" t="s">
        <v>3119</v>
      </c>
      <c r="L53" s="128" t="s">
        <v>3169</v>
      </c>
      <c r="M53" s="128" t="s">
        <v>3119</v>
      </c>
      <c r="N53" s="128" t="s">
        <v>3313</v>
      </c>
      <c r="O53" s="128" t="s">
        <v>3375</v>
      </c>
      <c r="P53" s="226" t="s">
        <v>4081</v>
      </c>
      <c r="Q53" s="226"/>
      <c r="R53" s="226"/>
      <c r="S53" s="226"/>
      <c r="T53" s="226"/>
      <c r="U53" s="226"/>
      <c r="V53" s="127" t="s">
        <v>196</v>
      </c>
      <c r="W53" s="127" t="s">
        <v>3883</v>
      </c>
      <c r="Y53" s="127">
        <v>49</v>
      </c>
    </row>
    <row r="54" spans="1:25" ht="22.5" customHeight="1">
      <c r="A54" s="127" t="s">
        <v>4033</v>
      </c>
      <c r="B54" s="128" t="s">
        <v>722</v>
      </c>
      <c r="C54" s="128">
        <v>36</v>
      </c>
      <c r="D54" s="128" t="s">
        <v>723</v>
      </c>
      <c r="E54" s="128" t="s">
        <v>3182</v>
      </c>
      <c r="F54" s="170" t="s">
        <v>2878</v>
      </c>
      <c r="G54" s="128">
        <v>86</v>
      </c>
      <c r="H54" s="128">
        <v>92</v>
      </c>
      <c r="I54" s="128">
        <v>88</v>
      </c>
      <c r="J54" s="128">
        <v>266</v>
      </c>
      <c r="K54" s="128" t="s">
        <v>3232</v>
      </c>
      <c r="L54" s="128" t="s">
        <v>4034</v>
      </c>
      <c r="M54" s="128" t="s">
        <v>3332</v>
      </c>
      <c r="N54" s="128" t="s">
        <v>3318</v>
      </c>
      <c r="O54" s="128" t="s">
        <v>4034</v>
      </c>
      <c r="P54" s="226" t="s">
        <v>4082</v>
      </c>
      <c r="Q54" s="226"/>
      <c r="R54" s="226"/>
      <c r="S54" s="226"/>
      <c r="T54" s="226"/>
      <c r="U54" s="226"/>
      <c r="V54" s="127" t="s">
        <v>842</v>
      </c>
      <c r="W54" s="127" t="s">
        <v>3883</v>
      </c>
      <c r="Y54" s="127">
        <v>50</v>
      </c>
    </row>
    <row r="55" spans="1:25" ht="22.5" customHeight="1">
      <c r="A55" s="127" t="s">
        <v>4035</v>
      </c>
      <c r="B55" s="128" t="s">
        <v>1827</v>
      </c>
      <c r="C55" s="128">
        <v>36</v>
      </c>
      <c r="D55" s="128" t="s">
        <v>1828</v>
      </c>
      <c r="E55" s="128" t="s">
        <v>3309</v>
      </c>
      <c r="F55" s="170" t="s">
        <v>2927</v>
      </c>
      <c r="G55" s="128">
        <v>86</v>
      </c>
      <c r="H55" s="128">
        <v>100</v>
      </c>
      <c r="I55" s="128">
        <v>80</v>
      </c>
      <c r="J55" s="128">
        <v>266</v>
      </c>
      <c r="K55" s="128" t="s">
        <v>3346</v>
      </c>
      <c r="L55" s="128" t="s">
        <v>4034</v>
      </c>
      <c r="M55" s="128" t="s">
        <v>4034</v>
      </c>
      <c r="N55" s="128" t="s">
        <v>3303</v>
      </c>
      <c r="O55" s="128" t="s">
        <v>4034</v>
      </c>
      <c r="P55" s="226" t="s">
        <v>4083</v>
      </c>
      <c r="Q55" s="226"/>
      <c r="R55" s="226"/>
      <c r="S55" s="226"/>
      <c r="T55" s="226"/>
      <c r="U55" s="226"/>
      <c r="V55" s="127" t="s">
        <v>1967</v>
      </c>
      <c r="W55" s="127" t="s">
        <v>3884</v>
      </c>
      <c r="Y55" s="127">
        <v>51</v>
      </c>
    </row>
    <row r="56" spans="1:25" ht="22.5" customHeight="1">
      <c r="A56" s="127" t="s">
        <v>4035</v>
      </c>
      <c r="B56" s="128" t="s">
        <v>1620</v>
      </c>
      <c r="C56" s="128">
        <v>40</v>
      </c>
      <c r="D56" s="128" t="s">
        <v>1622</v>
      </c>
      <c r="E56" s="128" t="s">
        <v>3123</v>
      </c>
      <c r="F56" s="170" t="s">
        <v>2909</v>
      </c>
      <c r="G56" s="128">
        <v>86</v>
      </c>
      <c r="H56" s="128">
        <v>92</v>
      </c>
      <c r="I56" s="128">
        <v>86</v>
      </c>
      <c r="J56" s="128">
        <v>264</v>
      </c>
      <c r="K56" s="128" t="s">
        <v>3402</v>
      </c>
      <c r="L56" s="128" t="s">
        <v>3122</v>
      </c>
      <c r="M56" s="128" t="s">
        <v>3318</v>
      </c>
      <c r="N56" s="128" t="s">
        <v>4034</v>
      </c>
      <c r="O56" s="128" t="s">
        <v>4034</v>
      </c>
      <c r="P56" s="226" t="s">
        <v>4084</v>
      </c>
      <c r="Q56" s="226"/>
      <c r="R56" s="226"/>
      <c r="S56" s="226"/>
      <c r="T56" s="226"/>
      <c r="U56" s="226"/>
      <c r="V56" s="127" t="s">
        <v>337</v>
      </c>
      <c r="W56" s="127" t="s">
        <v>3885</v>
      </c>
      <c r="Y56" s="127">
        <v>52</v>
      </c>
    </row>
    <row r="57" spans="1:25" ht="22.5" customHeight="1">
      <c r="A57" s="127" t="s">
        <v>4037</v>
      </c>
      <c r="B57" s="128" t="s">
        <v>2056</v>
      </c>
      <c r="C57" s="128">
        <v>40</v>
      </c>
      <c r="D57" s="128" t="s">
        <v>3221</v>
      </c>
      <c r="E57" s="128" t="s">
        <v>3222</v>
      </c>
      <c r="F57" s="170" t="s">
        <v>2050</v>
      </c>
      <c r="G57" s="128">
        <v>78</v>
      </c>
      <c r="H57" s="128">
        <v>100</v>
      </c>
      <c r="I57" s="128">
        <v>86</v>
      </c>
      <c r="J57" s="128">
        <v>264</v>
      </c>
      <c r="K57" s="128" t="s">
        <v>3117</v>
      </c>
      <c r="L57" s="128" t="s">
        <v>3113</v>
      </c>
      <c r="M57" s="128" t="s">
        <v>3113</v>
      </c>
      <c r="N57" s="128" t="s">
        <v>3117</v>
      </c>
      <c r="O57" s="128" t="s">
        <v>4034</v>
      </c>
      <c r="P57" s="226" t="s">
        <v>4085</v>
      </c>
      <c r="Q57" s="226"/>
      <c r="R57" s="226"/>
      <c r="S57" s="226"/>
      <c r="T57" s="226"/>
      <c r="U57" s="226"/>
      <c r="V57" s="127" t="s">
        <v>1302</v>
      </c>
      <c r="W57" s="127" t="s">
        <v>3885</v>
      </c>
      <c r="Y57" s="127">
        <v>53</v>
      </c>
    </row>
    <row r="58" spans="1:25" ht="22.5" customHeight="1">
      <c r="A58" s="127" t="s">
        <v>4035</v>
      </c>
      <c r="B58" s="128" t="s">
        <v>1820</v>
      </c>
      <c r="C58" s="128">
        <v>42</v>
      </c>
      <c r="D58" s="128" t="s">
        <v>1821</v>
      </c>
      <c r="E58" s="128" t="s">
        <v>3141</v>
      </c>
      <c r="F58" s="170" t="s">
        <v>2927</v>
      </c>
      <c r="G58" s="128">
        <v>76</v>
      </c>
      <c r="H58" s="128">
        <v>100</v>
      </c>
      <c r="I58" s="128">
        <v>86</v>
      </c>
      <c r="J58" s="128">
        <v>262</v>
      </c>
      <c r="K58" s="128" t="s">
        <v>3147</v>
      </c>
      <c r="L58" s="128" t="s">
        <v>3131</v>
      </c>
      <c r="M58" s="128" t="s">
        <v>3325</v>
      </c>
      <c r="N58" s="128" t="s">
        <v>4034</v>
      </c>
      <c r="O58" s="128" t="s">
        <v>4034</v>
      </c>
      <c r="P58" s="226" t="s">
        <v>4086</v>
      </c>
      <c r="Q58" s="226"/>
      <c r="R58" s="226"/>
      <c r="S58" s="226"/>
      <c r="T58" s="226"/>
      <c r="U58" s="226"/>
      <c r="V58" s="127" t="s">
        <v>334</v>
      </c>
      <c r="W58" s="127" t="s">
        <v>3886</v>
      </c>
      <c r="Y58" s="127">
        <v>54</v>
      </c>
    </row>
    <row r="59" spans="1:25" ht="22.5" customHeight="1">
      <c r="A59" s="127" t="s">
        <v>3879</v>
      </c>
      <c r="B59" s="128" t="s">
        <v>314</v>
      </c>
      <c r="C59" s="128">
        <v>43</v>
      </c>
      <c r="D59" s="128" t="s">
        <v>316</v>
      </c>
      <c r="E59" s="128" t="s">
        <v>3197</v>
      </c>
      <c r="F59" s="170" t="s">
        <v>315</v>
      </c>
      <c r="G59" s="128">
        <v>80</v>
      </c>
      <c r="H59" s="128">
        <v>98</v>
      </c>
      <c r="I59" s="128">
        <v>82</v>
      </c>
      <c r="J59" s="128">
        <v>260</v>
      </c>
      <c r="K59" s="128" t="s">
        <v>3113</v>
      </c>
      <c r="L59" s="128" t="s">
        <v>3162</v>
      </c>
      <c r="M59" s="128" t="s">
        <v>3119</v>
      </c>
      <c r="N59" s="128" t="s">
        <v>3113</v>
      </c>
      <c r="O59" s="128" t="s">
        <v>3117</v>
      </c>
      <c r="P59" s="226" t="s">
        <v>4087</v>
      </c>
      <c r="Q59" s="226"/>
      <c r="R59" s="226"/>
      <c r="S59" s="226"/>
      <c r="T59" s="226"/>
      <c r="U59" s="226"/>
      <c r="V59" s="127" t="s">
        <v>3404</v>
      </c>
      <c r="W59" s="127" t="s">
        <v>3887</v>
      </c>
      <c r="Y59" s="127">
        <v>55</v>
      </c>
    </row>
    <row r="60" spans="1:25" ht="22.5" customHeight="1">
      <c r="A60" s="127" t="s">
        <v>4036</v>
      </c>
      <c r="B60" s="128" t="s">
        <v>563</v>
      </c>
      <c r="C60" s="128">
        <v>43</v>
      </c>
      <c r="D60" s="128" t="s">
        <v>564</v>
      </c>
      <c r="E60" s="128" t="s">
        <v>3264</v>
      </c>
      <c r="F60" s="170" t="s">
        <v>560</v>
      </c>
      <c r="G60" s="128">
        <v>88</v>
      </c>
      <c r="H60" s="128">
        <v>98</v>
      </c>
      <c r="I60" s="128">
        <v>74</v>
      </c>
      <c r="J60" s="128">
        <v>260</v>
      </c>
      <c r="K60" s="128" t="s">
        <v>3162</v>
      </c>
      <c r="L60" s="128" t="s">
        <v>3169</v>
      </c>
      <c r="M60" s="128" t="s">
        <v>3233</v>
      </c>
      <c r="N60" s="128" t="s">
        <v>4034</v>
      </c>
      <c r="O60" s="128" t="s">
        <v>4034</v>
      </c>
      <c r="P60" s="226" t="s">
        <v>4088</v>
      </c>
      <c r="Q60" s="226"/>
      <c r="R60" s="226"/>
      <c r="S60" s="226"/>
      <c r="T60" s="226"/>
      <c r="U60" s="226"/>
      <c r="V60" s="127" t="s">
        <v>62</v>
      </c>
      <c r="W60" s="127" t="s">
        <v>3888</v>
      </c>
      <c r="Y60" s="127">
        <v>56</v>
      </c>
    </row>
    <row r="61" spans="1:25" ht="22.5" customHeight="1">
      <c r="A61" s="127" t="s">
        <v>4036</v>
      </c>
      <c r="B61" s="128" t="s">
        <v>782</v>
      </c>
      <c r="C61" s="128">
        <v>43</v>
      </c>
      <c r="D61" s="128" t="s">
        <v>3256</v>
      </c>
      <c r="E61" s="128" t="s">
        <v>3257</v>
      </c>
      <c r="F61" s="170" t="s">
        <v>2879</v>
      </c>
      <c r="G61" s="128">
        <v>86</v>
      </c>
      <c r="H61" s="128">
        <v>98</v>
      </c>
      <c r="I61" s="128">
        <v>76</v>
      </c>
      <c r="J61" s="128">
        <v>260</v>
      </c>
      <c r="K61" s="128" t="s">
        <v>3162</v>
      </c>
      <c r="L61" s="128" t="s">
        <v>3119</v>
      </c>
      <c r="M61" s="128" t="s">
        <v>3147</v>
      </c>
      <c r="N61" s="128" t="s">
        <v>4034</v>
      </c>
      <c r="O61" s="128" t="s">
        <v>4034</v>
      </c>
      <c r="P61" s="226" t="s">
        <v>4089</v>
      </c>
      <c r="Q61" s="226"/>
      <c r="R61" s="226"/>
      <c r="S61" s="226"/>
      <c r="T61" s="226"/>
      <c r="U61" s="226"/>
      <c r="V61" s="127" t="s">
        <v>3405</v>
      </c>
      <c r="W61" s="127" t="s">
        <v>3889</v>
      </c>
      <c r="Y61" s="127">
        <v>57</v>
      </c>
    </row>
    <row r="62" spans="1:25" ht="22.5" customHeight="1">
      <c r="A62" s="127" t="s">
        <v>4035</v>
      </c>
      <c r="B62" s="128" t="s">
        <v>2154</v>
      </c>
      <c r="C62" s="128">
        <v>43</v>
      </c>
      <c r="D62" s="128" t="s">
        <v>2155</v>
      </c>
      <c r="E62" s="128" t="s">
        <v>3127</v>
      </c>
      <c r="F62" s="170" t="s">
        <v>2942</v>
      </c>
      <c r="G62" s="128">
        <v>86</v>
      </c>
      <c r="H62" s="128">
        <v>100</v>
      </c>
      <c r="I62" s="128">
        <v>74</v>
      </c>
      <c r="J62" s="128">
        <v>260</v>
      </c>
      <c r="K62" s="128" t="s">
        <v>3212</v>
      </c>
      <c r="L62" s="128" t="s">
        <v>3126</v>
      </c>
      <c r="M62" s="128" t="s">
        <v>3325</v>
      </c>
      <c r="N62" s="128" t="s">
        <v>3303</v>
      </c>
      <c r="O62" s="128" t="s">
        <v>4034</v>
      </c>
      <c r="P62" s="226" t="s">
        <v>4090</v>
      </c>
      <c r="Q62" s="226"/>
      <c r="R62" s="226"/>
      <c r="S62" s="226"/>
      <c r="T62" s="226"/>
      <c r="U62" s="226"/>
      <c r="V62" s="127" t="s">
        <v>882</v>
      </c>
      <c r="W62" s="127" t="s">
        <v>3890</v>
      </c>
      <c r="Y62" s="127">
        <v>58</v>
      </c>
    </row>
    <row r="63" spans="1:25" ht="22.5" customHeight="1">
      <c r="A63" s="127" t="s">
        <v>4036</v>
      </c>
      <c r="B63" s="128" t="s">
        <v>626</v>
      </c>
      <c r="C63" s="128">
        <v>47</v>
      </c>
      <c r="D63" s="128" t="s">
        <v>627</v>
      </c>
      <c r="E63" s="128" t="s">
        <v>3253</v>
      </c>
      <c r="F63" s="170" t="s">
        <v>578</v>
      </c>
      <c r="G63" s="128">
        <v>86</v>
      </c>
      <c r="H63" s="128">
        <v>96</v>
      </c>
      <c r="I63" s="128">
        <v>76</v>
      </c>
      <c r="J63" s="128">
        <v>258</v>
      </c>
      <c r="K63" s="128" t="s">
        <v>3198</v>
      </c>
      <c r="L63" s="128" t="s">
        <v>3117</v>
      </c>
      <c r="M63" s="128" t="s">
        <v>3117</v>
      </c>
      <c r="N63" s="128" t="s">
        <v>3113</v>
      </c>
      <c r="O63" s="128" t="s">
        <v>3113</v>
      </c>
      <c r="P63" s="226" t="s">
        <v>4091</v>
      </c>
      <c r="Q63" s="226"/>
      <c r="R63" s="226"/>
      <c r="S63" s="226"/>
      <c r="T63" s="226"/>
      <c r="U63" s="226"/>
      <c r="V63" s="127" t="s">
        <v>2097</v>
      </c>
      <c r="W63" s="127" t="s">
        <v>3890</v>
      </c>
      <c r="Y63" s="127">
        <v>59</v>
      </c>
    </row>
    <row r="64" spans="1:25" ht="22.5" customHeight="1">
      <c r="A64" s="127" t="s">
        <v>4035</v>
      </c>
      <c r="B64" s="128" t="s">
        <v>1625</v>
      </c>
      <c r="C64" s="128">
        <v>48</v>
      </c>
      <c r="D64" s="128" t="s">
        <v>1626</v>
      </c>
      <c r="E64" s="128" t="s">
        <v>3316</v>
      </c>
      <c r="F64" s="170" t="s">
        <v>2909</v>
      </c>
      <c r="G64" s="128">
        <v>78</v>
      </c>
      <c r="H64" s="128">
        <v>96</v>
      </c>
      <c r="I64" s="128">
        <v>82</v>
      </c>
      <c r="J64" s="128">
        <v>256</v>
      </c>
      <c r="K64" s="128" t="s">
        <v>3363</v>
      </c>
      <c r="L64" s="128" t="s">
        <v>4034</v>
      </c>
      <c r="M64" s="128" t="s">
        <v>3174</v>
      </c>
      <c r="N64" s="128" t="s">
        <v>4034</v>
      </c>
      <c r="O64" s="128" t="s">
        <v>4034</v>
      </c>
      <c r="P64" s="226" t="s">
        <v>4092</v>
      </c>
      <c r="Q64" s="226"/>
      <c r="R64" s="226"/>
      <c r="S64" s="226"/>
      <c r="T64" s="226"/>
      <c r="U64" s="226"/>
      <c r="V64" s="127" t="s">
        <v>1438</v>
      </c>
      <c r="W64" s="127" t="s">
        <v>3891</v>
      </c>
      <c r="Y64" s="127">
        <v>60</v>
      </c>
    </row>
    <row r="65" spans="1:25" ht="22.5" customHeight="1">
      <c r="A65" s="127" t="s">
        <v>4033</v>
      </c>
      <c r="B65" s="128" t="s">
        <v>1877</v>
      </c>
      <c r="C65" s="128">
        <v>48</v>
      </c>
      <c r="D65" s="128" t="s">
        <v>1879</v>
      </c>
      <c r="E65" s="128" t="s">
        <v>3172</v>
      </c>
      <c r="F65" s="170" t="s">
        <v>1878</v>
      </c>
      <c r="G65" s="128">
        <v>72</v>
      </c>
      <c r="H65" s="128">
        <v>100</v>
      </c>
      <c r="I65" s="128">
        <v>84</v>
      </c>
      <c r="J65" s="128">
        <v>256</v>
      </c>
      <c r="K65" s="128" t="s">
        <v>3332</v>
      </c>
      <c r="L65" s="128" t="s">
        <v>3180</v>
      </c>
      <c r="M65" s="128" t="s">
        <v>4034</v>
      </c>
      <c r="N65" s="128" t="s">
        <v>4034</v>
      </c>
      <c r="O65" s="128" t="s">
        <v>4034</v>
      </c>
      <c r="P65" s="226" t="s">
        <v>4093</v>
      </c>
      <c r="Q65" s="226"/>
      <c r="R65" s="226"/>
      <c r="S65" s="226"/>
      <c r="T65" s="226"/>
      <c r="U65" s="226"/>
      <c r="V65" s="127" t="s">
        <v>892</v>
      </c>
      <c r="W65" s="127" t="s">
        <v>3892</v>
      </c>
      <c r="Y65" s="127">
        <v>61</v>
      </c>
    </row>
    <row r="66" spans="1:25" ht="22.5" customHeight="1">
      <c r="A66" s="127" t="s">
        <v>4033</v>
      </c>
      <c r="B66" s="128" t="s">
        <v>566</v>
      </c>
      <c r="C66" s="128">
        <v>50</v>
      </c>
      <c r="D66" s="128" t="s">
        <v>568</v>
      </c>
      <c r="E66" s="128" t="s">
        <v>3179</v>
      </c>
      <c r="F66" s="170" t="s">
        <v>2875</v>
      </c>
      <c r="G66" s="128">
        <v>76</v>
      </c>
      <c r="H66" s="128">
        <v>96</v>
      </c>
      <c r="I66" s="128">
        <v>82</v>
      </c>
      <c r="J66" s="128">
        <v>254</v>
      </c>
      <c r="K66" s="128" t="s">
        <v>3180</v>
      </c>
      <c r="L66" s="128" t="s">
        <v>3174</v>
      </c>
      <c r="M66" s="128" t="s">
        <v>3332</v>
      </c>
      <c r="N66" s="128" t="s">
        <v>3122</v>
      </c>
      <c r="O66" s="128" t="s">
        <v>4034</v>
      </c>
      <c r="P66" s="226" t="s">
        <v>4094</v>
      </c>
      <c r="Q66" s="226"/>
      <c r="R66" s="226"/>
      <c r="S66" s="226"/>
      <c r="T66" s="226"/>
      <c r="U66" s="226"/>
      <c r="V66" s="127" t="s">
        <v>1457</v>
      </c>
      <c r="W66" s="127" t="s">
        <v>3893</v>
      </c>
      <c r="Y66" s="127">
        <v>62</v>
      </c>
    </row>
    <row r="67" spans="1:25" ht="22.5" customHeight="1">
      <c r="A67" s="127" t="s">
        <v>4033</v>
      </c>
      <c r="B67" s="128" t="s">
        <v>1856</v>
      </c>
      <c r="C67" s="128">
        <v>50</v>
      </c>
      <c r="D67" s="128" t="s">
        <v>1857</v>
      </c>
      <c r="E67" s="128" t="s">
        <v>3172</v>
      </c>
      <c r="F67" s="170" t="s">
        <v>1850</v>
      </c>
      <c r="G67" s="128">
        <v>84</v>
      </c>
      <c r="H67" s="128">
        <v>100</v>
      </c>
      <c r="I67" s="128">
        <v>70</v>
      </c>
      <c r="J67" s="128">
        <v>254</v>
      </c>
      <c r="K67" s="128" t="s">
        <v>3180</v>
      </c>
      <c r="L67" s="128" t="s">
        <v>4034</v>
      </c>
      <c r="M67" s="128" t="s">
        <v>4034</v>
      </c>
      <c r="N67" s="128" t="s">
        <v>4034</v>
      </c>
      <c r="O67" s="128" t="s">
        <v>4034</v>
      </c>
      <c r="P67" s="226" t="s">
        <v>4095</v>
      </c>
      <c r="Q67" s="226"/>
      <c r="R67" s="226"/>
      <c r="S67" s="226"/>
      <c r="T67" s="226"/>
      <c r="U67" s="226"/>
      <c r="V67" s="127" t="s">
        <v>2094</v>
      </c>
      <c r="W67" s="127" t="s">
        <v>3893</v>
      </c>
      <c r="Y67" s="127">
        <v>63</v>
      </c>
    </row>
    <row r="68" spans="1:25" ht="22.5" customHeight="1">
      <c r="A68" s="127" t="s">
        <v>4033</v>
      </c>
      <c r="B68" s="128" t="s">
        <v>1862</v>
      </c>
      <c r="C68" s="128">
        <v>50</v>
      </c>
      <c r="D68" s="128" t="s">
        <v>1863</v>
      </c>
      <c r="E68" s="128" t="s">
        <v>3178</v>
      </c>
      <c r="F68" s="170" t="s">
        <v>1850</v>
      </c>
      <c r="G68" s="128">
        <v>82</v>
      </c>
      <c r="H68" s="128">
        <v>96</v>
      </c>
      <c r="I68" s="128">
        <v>76</v>
      </c>
      <c r="J68" s="128">
        <v>254</v>
      </c>
      <c r="K68" s="128" t="s">
        <v>3180</v>
      </c>
      <c r="L68" s="128" t="s">
        <v>4034</v>
      </c>
      <c r="M68" s="128" t="s">
        <v>4034</v>
      </c>
      <c r="N68" s="128" t="s">
        <v>3344</v>
      </c>
      <c r="O68" s="128" t="s">
        <v>4034</v>
      </c>
      <c r="P68" s="226" t="s">
        <v>4096</v>
      </c>
      <c r="Q68" s="226"/>
      <c r="R68" s="226"/>
      <c r="S68" s="226"/>
      <c r="T68" s="226"/>
      <c r="U68" s="226"/>
      <c r="V68" s="127" t="s">
        <v>886</v>
      </c>
      <c r="W68" s="127" t="s">
        <v>3894</v>
      </c>
      <c r="Y68" s="127">
        <v>64</v>
      </c>
    </row>
    <row r="69" spans="1:25" ht="22.5" customHeight="1">
      <c r="A69" s="127" t="s">
        <v>4037</v>
      </c>
      <c r="B69" s="128" t="s">
        <v>230</v>
      </c>
      <c r="C69" s="128">
        <v>53</v>
      </c>
      <c r="D69" s="128" t="s">
        <v>233</v>
      </c>
      <c r="E69" s="128" t="s">
        <v>3227</v>
      </c>
      <c r="F69" s="170" t="s">
        <v>232</v>
      </c>
      <c r="G69" s="128">
        <v>82</v>
      </c>
      <c r="H69" s="128">
        <v>98</v>
      </c>
      <c r="I69" s="128">
        <v>72</v>
      </c>
      <c r="J69" s="128">
        <v>252</v>
      </c>
      <c r="K69" s="128" t="s">
        <v>3119</v>
      </c>
      <c r="L69" s="128" t="s">
        <v>3162</v>
      </c>
      <c r="M69" s="128" t="s">
        <v>3169</v>
      </c>
      <c r="N69" s="128" t="s">
        <v>3169</v>
      </c>
      <c r="O69" s="128" t="s">
        <v>4034</v>
      </c>
      <c r="P69" s="226" t="s">
        <v>4097</v>
      </c>
      <c r="Q69" s="226"/>
      <c r="R69" s="226"/>
      <c r="S69" s="226"/>
      <c r="T69" s="226"/>
      <c r="U69" s="226"/>
      <c r="V69" s="127" t="s">
        <v>919</v>
      </c>
      <c r="W69" s="127" t="s">
        <v>3895</v>
      </c>
      <c r="Y69" s="127">
        <v>65</v>
      </c>
    </row>
    <row r="70" spans="1:25" ht="22.5" customHeight="1">
      <c r="A70" s="127" t="s">
        <v>4035</v>
      </c>
      <c r="B70" s="128" t="s">
        <v>1843</v>
      </c>
      <c r="C70" s="128">
        <v>53</v>
      </c>
      <c r="D70" s="128" t="s">
        <v>3412</v>
      </c>
      <c r="E70" s="128" t="s">
        <v>3136</v>
      </c>
      <c r="F70" s="170" t="s">
        <v>1831</v>
      </c>
      <c r="G70" s="128">
        <v>84</v>
      </c>
      <c r="H70" s="128">
        <v>96</v>
      </c>
      <c r="I70" s="128">
        <v>72</v>
      </c>
      <c r="J70" s="128">
        <v>252</v>
      </c>
      <c r="K70" s="128" t="s">
        <v>3151</v>
      </c>
      <c r="L70" s="128" t="s">
        <v>4034</v>
      </c>
      <c r="M70" s="128" t="s">
        <v>4034</v>
      </c>
      <c r="N70" s="128" t="s">
        <v>4034</v>
      </c>
      <c r="O70" s="128" t="s">
        <v>4034</v>
      </c>
      <c r="P70" s="226" t="s">
        <v>4098</v>
      </c>
      <c r="Q70" s="226"/>
      <c r="R70" s="226"/>
      <c r="S70" s="226"/>
      <c r="T70" s="226"/>
      <c r="U70" s="226"/>
      <c r="V70" s="127" t="s">
        <v>1103</v>
      </c>
      <c r="W70" s="127" t="s">
        <v>3895</v>
      </c>
      <c r="Y70" s="127">
        <v>66</v>
      </c>
    </row>
    <row r="71" spans="1:25" ht="22.5" customHeight="1">
      <c r="A71" s="127" t="s">
        <v>4035</v>
      </c>
      <c r="B71" s="128" t="s">
        <v>1890</v>
      </c>
      <c r="C71" s="128">
        <v>53</v>
      </c>
      <c r="D71" s="128" t="s">
        <v>1891</v>
      </c>
      <c r="E71" s="128" t="s">
        <v>3326</v>
      </c>
      <c r="F71" s="170" t="s">
        <v>1878</v>
      </c>
      <c r="G71" s="128">
        <v>82</v>
      </c>
      <c r="H71" s="128">
        <v>94</v>
      </c>
      <c r="I71" s="128">
        <v>76</v>
      </c>
      <c r="J71" s="128">
        <v>252</v>
      </c>
      <c r="K71" s="128" t="s">
        <v>3151</v>
      </c>
      <c r="L71" s="128" t="s">
        <v>4034</v>
      </c>
      <c r="M71" s="128" t="s">
        <v>3325</v>
      </c>
      <c r="N71" s="128" t="s">
        <v>4034</v>
      </c>
      <c r="O71" s="128" t="s">
        <v>4034</v>
      </c>
      <c r="P71" s="226" t="s">
        <v>4099</v>
      </c>
      <c r="Q71" s="226"/>
      <c r="R71" s="226"/>
      <c r="S71" s="226"/>
      <c r="T71" s="226"/>
      <c r="U71" s="226"/>
      <c r="V71" s="127" t="s">
        <v>1933</v>
      </c>
      <c r="W71" s="127" t="s">
        <v>3896</v>
      </c>
      <c r="Y71" s="127">
        <v>67</v>
      </c>
    </row>
    <row r="72" spans="1:25" ht="22.5" customHeight="1">
      <c r="A72" s="127" t="s">
        <v>4037</v>
      </c>
      <c r="B72" s="128" t="s">
        <v>339</v>
      </c>
      <c r="C72" s="128">
        <v>56</v>
      </c>
      <c r="D72" s="128" t="s">
        <v>340</v>
      </c>
      <c r="E72" s="128" t="s">
        <v>3227</v>
      </c>
      <c r="F72" s="170" t="s">
        <v>315</v>
      </c>
      <c r="G72" s="128">
        <v>76</v>
      </c>
      <c r="H72" s="128">
        <v>100</v>
      </c>
      <c r="I72" s="128">
        <v>74</v>
      </c>
      <c r="J72" s="128">
        <v>250</v>
      </c>
      <c r="K72" s="128" t="s">
        <v>3162</v>
      </c>
      <c r="L72" s="128" t="s">
        <v>3126</v>
      </c>
      <c r="M72" s="128" t="s">
        <v>3131</v>
      </c>
      <c r="N72" s="128" t="s">
        <v>3162</v>
      </c>
      <c r="O72" s="128" t="s">
        <v>3119</v>
      </c>
      <c r="P72" s="226" t="s">
        <v>4100</v>
      </c>
      <c r="Q72" s="226"/>
      <c r="R72" s="226"/>
      <c r="S72" s="226"/>
      <c r="T72" s="226"/>
      <c r="U72" s="226"/>
      <c r="V72" s="127" t="s">
        <v>2075</v>
      </c>
      <c r="W72" s="127" t="s">
        <v>3897</v>
      </c>
      <c r="Y72" s="127">
        <v>68</v>
      </c>
    </row>
    <row r="73" spans="1:25" ht="22.5" customHeight="1">
      <c r="A73" s="127" t="s">
        <v>4033</v>
      </c>
      <c r="B73" s="128" t="s">
        <v>1663</v>
      </c>
      <c r="C73" s="128">
        <v>56</v>
      </c>
      <c r="D73" s="128" t="s">
        <v>3175</v>
      </c>
      <c r="E73" s="128" t="s">
        <v>3176</v>
      </c>
      <c r="F73" s="170" t="s">
        <v>1661</v>
      </c>
      <c r="G73" s="128">
        <v>80</v>
      </c>
      <c r="H73" s="128">
        <v>98</v>
      </c>
      <c r="I73" s="128">
        <v>72</v>
      </c>
      <c r="J73" s="128">
        <v>250</v>
      </c>
      <c r="K73" s="128" t="s">
        <v>3318</v>
      </c>
      <c r="L73" s="128" t="s">
        <v>3174</v>
      </c>
      <c r="M73" s="128" t="s">
        <v>3119</v>
      </c>
      <c r="N73" s="128" t="s">
        <v>3122</v>
      </c>
      <c r="O73" s="128" t="s">
        <v>4034</v>
      </c>
      <c r="P73" s="226" t="s">
        <v>4101</v>
      </c>
      <c r="Q73" s="226"/>
      <c r="R73" s="226"/>
      <c r="S73" s="226"/>
      <c r="T73" s="226"/>
      <c r="U73" s="226"/>
      <c r="V73" s="127" t="s">
        <v>3379</v>
      </c>
      <c r="W73" s="127" t="s">
        <v>3898</v>
      </c>
      <c r="Y73" s="127">
        <v>69</v>
      </c>
    </row>
    <row r="74" spans="1:25" ht="22.5" customHeight="1">
      <c r="A74" s="127" t="s">
        <v>4035</v>
      </c>
      <c r="B74" s="128" t="s">
        <v>737</v>
      </c>
      <c r="C74" s="128">
        <v>58</v>
      </c>
      <c r="D74" s="128" t="s">
        <v>738</v>
      </c>
      <c r="E74" s="128" t="s">
        <v>3302</v>
      </c>
      <c r="F74" s="170" t="s">
        <v>2878</v>
      </c>
      <c r="G74" s="128">
        <v>76</v>
      </c>
      <c r="H74" s="128">
        <v>98</v>
      </c>
      <c r="I74" s="128">
        <v>74</v>
      </c>
      <c r="J74" s="128">
        <v>248</v>
      </c>
      <c r="K74" s="128" t="s">
        <v>3403</v>
      </c>
      <c r="L74" s="128" t="s">
        <v>4034</v>
      </c>
      <c r="M74" s="128" t="s">
        <v>3174</v>
      </c>
      <c r="N74" s="128" t="s">
        <v>3298</v>
      </c>
      <c r="O74" s="128" t="s">
        <v>4034</v>
      </c>
      <c r="P74" s="226" t="s">
        <v>4102</v>
      </c>
      <c r="Q74" s="226"/>
      <c r="R74" s="226"/>
      <c r="S74" s="226"/>
      <c r="T74" s="226"/>
      <c r="U74" s="226"/>
      <c r="V74" s="127" t="s">
        <v>3336</v>
      </c>
      <c r="W74" s="127" t="s">
        <v>3898</v>
      </c>
      <c r="Y74" s="127">
        <v>70</v>
      </c>
    </row>
    <row r="75" spans="1:25" ht="22.5" customHeight="1">
      <c r="A75" s="127" t="s">
        <v>4033</v>
      </c>
      <c r="B75" s="128" t="s">
        <v>25</v>
      </c>
      <c r="C75" s="128">
        <v>59</v>
      </c>
      <c r="D75" s="128" t="s">
        <v>27</v>
      </c>
      <c r="E75" s="128" t="s">
        <v>3185</v>
      </c>
      <c r="F75" s="170" t="s">
        <v>26</v>
      </c>
      <c r="G75" s="128">
        <v>78</v>
      </c>
      <c r="H75" s="128">
        <v>92</v>
      </c>
      <c r="I75" s="128">
        <v>76</v>
      </c>
      <c r="J75" s="128">
        <v>246</v>
      </c>
      <c r="K75" s="128" t="s">
        <v>3303</v>
      </c>
      <c r="L75" s="128" t="s">
        <v>3180</v>
      </c>
      <c r="M75" s="128" t="s">
        <v>4034</v>
      </c>
      <c r="N75" s="128" t="s">
        <v>4034</v>
      </c>
      <c r="O75" s="128" t="s">
        <v>4034</v>
      </c>
      <c r="P75" s="226" t="s">
        <v>4103</v>
      </c>
      <c r="Q75" s="226"/>
      <c r="R75" s="226"/>
      <c r="S75" s="226"/>
      <c r="T75" s="226"/>
      <c r="U75" s="226"/>
      <c r="V75" s="127" t="s">
        <v>1961</v>
      </c>
      <c r="W75" s="127" t="s">
        <v>3898</v>
      </c>
      <c r="Y75" s="127">
        <v>71</v>
      </c>
    </row>
    <row r="76" spans="1:25" ht="22.5" customHeight="1">
      <c r="A76" s="127" t="s">
        <v>4035</v>
      </c>
      <c r="B76" s="128" t="s">
        <v>217</v>
      </c>
      <c r="C76" s="128">
        <v>59</v>
      </c>
      <c r="D76" s="128" t="s">
        <v>220</v>
      </c>
      <c r="E76" s="128" t="s">
        <v>3328</v>
      </c>
      <c r="F76" s="170" t="s">
        <v>219</v>
      </c>
      <c r="G76" s="128">
        <v>78</v>
      </c>
      <c r="H76" s="128">
        <v>94</v>
      </c>
      <c r="I76" s="128">
        <v>74</v>
      </c>
      <c r="J76" s="128">
        <v>246</v>
      </c>
      <c r="K76" s="128" t="s">
        <v>3408</v>
      </c>
      <c r="L76" s="128" t="s">
        <v>4034</v>
      </c>
      <c r="M76" s="128" t="s">
        <v>3325</v>
      </c>
      <c r="N76" s="128" t="s">
        <v>4034</v>
      </c>
      <c r="O76" s="128" t="s">
        <v>4034</v>
      </c>
      <c r="P76" s="226" t="s">
        <v>4104</v>
      </c>
      <c r="Q76" s="226"/>
      <c r="R76" s="226"/>
      <c r="S76" s="226"/>
      <c r="T76" s="226"/>
      <c r="U76" s="226"/>
      <c r="V76" s="127" t="s">
        <v>978</v>
      </c>
      <c r="W76" s="127" t="s">
        <v>3899</v>
      </c>
      <c r="Y76" s="127">
        <v>72</v>
      </c>
    </row>
    <row r="77" spans="1:25" ht="22.5" customHeight="1">
      <c r="A77" s="127" t="s">
        <v>3879</v>
      </c>
      <c r="B77" s="128" t="s">
        <v>763</v>
      </c>
      <c r="C77" s="128">
        <v>59</v>
      </c>
      <c r="D77" s="128" t="s">
        <v>3201</v>
      </c>
      <c r="E77" s="128" t="s">
        <v>3202</v>
      </c>
      <c r="F77" s="170" t="s">
        <v>2879</v>
      </c>
      <c r="G77" s="128">
        <v>76</v>
      </c>
      <c r="H77" s="128">
        <v>96</v>
      </c>
      <c r="I77" s="128">
        <v>74</v>
      </c>
      <c r="J77" s="128">
        <v>246</v>
      </c>
      <c r="K77" s="128" t="s">
        <v>3117</v>
      </c>
      <c r="L77" s="128" t="s">
        <v>3131</v>
      </c>
      <c r="M77" s="128" t="s">
        <v>3332</v>
      </c>
      <c r="N77" s="128" t="s">
        <v>4034</v>
      </c>
      <c r="O77" s="128" t="s">
        <v>3151</v>
      </c>
      <c r="P77" s="226" t="s">
        <v>4105</v>
      </c>
      <c r="Q77" s="226"/>
      <c r="R77" s="226"/>
      <c r="S77" s="226"/>
      <c r="T77" s="226"/>
      <c r="U77" s="226"/>
      <c r="V77" s="127" t="s">
        <v>2072</v>
      </c>
      <c r="W77" s="127" t="s">
        <v>3899</v>
      </c>
      <c r="Y77" s="127">
        <v>73</v>
      </c>
    </row>
    <row r="78" spans="1:25" ht="22.5" customHeight="1">
      <c r="A78" s="127" t="s">
        <v>4035</v>
      </c>
      <c r="B78" s="128" t="s">
        <v>1204</v>
      </c>
      <c r="C78" s="128">
        <v>59</v>
      </c>
      <c r="D78" s="128" t="s">
        <v>1205</v>
      </c>
      <c r="E78" s="128" t="s">
        <v>3155</v>
      </c>
      <c r="F78" s="170" t="s">
        <v>1148</v>
      </c>
      <c r="G78" s="128">
        <v>74</v>
      </c>
      <c r="H78" s="128">
        <v>94</v>
      </c>
      <c r="I78" s="128">
        <v>78</v>
      </c>
      <c r="J78" s="128">
        <v>246</v>
      </c>
      <c r="K78" s="128" t="s">
        <v>3408</v>
      </c>
      <c r="L78" s="128" t="s">
        <v>3151</v>
      </c>
      <c r="M78" s="128" t="s">
        <v>3325</v>
      </c>
      <c r="N78" s="128" t="s">
        <v>4034</v>
      </c>
      <c r="O78" s="128" t="s">
        <v>4034</v>
      </c>
      <c r="P78" s="226" t="s">
        <v>4106</v>
      </c>
      <c r="Q78" s="226"/>
      <c r="R78" s="226"/>
      <c r="S78" s="226"/>
      <c r="T78" s="226"/>
      <c r="U78" s="226"/>
      <c r="V78" s="127" t="s">
        <v>1964</v>
      </c>
      <c r="W78" s="127" t="s">
        <v>3900</v>
      </c>
      <c r="Y78" s="127">
        <v>74</v>
      </c>
    </row>
    <row r="79" spans="1:25" ht="22.5" customHeight="1">
      <c r="A79" s="127" t="s">
        <v>4035</v>
      </c>
      <c r="B79" s="128" t="s">
        <v>1214</v>
      </c>
      <c r="C79" s="128">
        <v>59</v>
      </c>
      <c r="D79" s="128" t="s">
        <v>1215</v>
      </c>
      <c r="E79" s="128" t="s">
        <v>3125</v>
      </c>
      <c r="F79" s="170" t="s">
        <v>1148</v>
      </c>
      <c r="G79" s="128">
        <v>74</v>
      </c>
      <c r="H79" s="128">
        <v>88</v>
      </c>
      <c r="I79" s="128">
        <v>84</v>
      </c>
      <c r="J79" s="128">
        <v>246</v>
      </c>
      <c r="K79" s="128" t="s">
        <v>3408</v>
      </c>
      <c r="L79" s="128" t="s">
        <v>3131</v>
      </c>
      <c r="M79" s="128" t="s">
        <v>3325</v>
      </c>
      <c r="N79" s="128" t="s">
        <v>3298</v>
      </c>
      <c r="O79" s="128" t="s">
        <v>3169</v>
      </c>
      <c r="P79" s="226" t="s">
        <v>4107</v>
      </c>
      <c r="Q79" s="226"/>
      <c r="R79" s="226"/>
      <c r="S79" s="226"/>
      <c r="T79" s="226"/>
      <c r="U79" s="226"/>
      <c r="V79" s="127" t="s">
        <v>1435</v>
      </c>
      <c r="W79" s="127" t="s">
        <v>3901</v>
      </c>
      <c r="Y79" s="127">
        <v>75</v>
      </c>
    </row>
    <row r="80" spans="1:25" ht="22.5" customHeight="1">
      <c r="A80" s="127" t="s">
        <v>4035</v>
      </c>
      <c r="B80" s="128" t="s">
        <v>1772</v>
      </c>
      <c r="C80" s="128">
        <v>59</v>
      </c>
      <c r="D80" s="128" t="s">
        <v>1774</v>
      </c>
      <c r="E80" s="128" t="s">
        <v>3321</v>
      </c>
      <c r="F80" s="170" t="s">
        <v>2924</v>
      </c>
      <c r="G80" s="128">
        <v>74</v>
      </c>
      <c r="H80" s="128">
        <v>98</v>
      </c>
      <c r="I80" s="128">
        <v>74</v>
      </c>
      <c r="J80" s="128">
        <v>246</v>
      </c>
      <c r="K80" s="128" t="s">
        <v>3408</v>
      </c>
      <c r="L80" s="128" t="s">
        <v>4034</v>
      </c>
      <c r="M80" s="128" t="s">
        <v>3318</v>
      </c>
      <c r="N80" s="128" t="s">
        <v>4034</v>
      </c>
      <c r="O80" s="128" t="s">
        <v>4034</v>
      </c>
      <c r="P80" s="226" t="s">
        <v>4108</v>
      </c>
      <c r="Q80" s="226"/>
      <c r="R80" s="226"/>
      <c r="S80" s="226"/>
      <c r="T80" s="226"/>
      <c r="U80" s="226"/>
      <c r="V80" s="127" t="s">
        <v>3217</v>
      </c>
      <c r="W80" s="127" t="s">
        <v>3902</v>
      </c>
      <c r="Y80" s="127">
        <v>76</v>
      </c>
    </row>
    <row r="81" spans="1:25" ht="22.5" customHeight="1">
      <c r="A81" s="127" t="s">
        <v>4037</v>
      </c>
      <c r="B81" s="128" t="s">
        <v>1323</v>
      </c>
      <c r="C81" s="128">
        <v>59</v>
      </c>
      <c r="D81" s="128" t="s">
        <v>1324</v>
      </c>
      <c r="E81" s="128" t="s">
        <v>3225</v>
      </c>
      <c r="F81" s="170" t="s">
        <v>2898</v>
      </c>
      <c r="G81" s="128">
        <v>84</v>
      </c>
      <c r="H81" s="128">
        <v>100</v>
      </c>
      <c r="I81" s="128">
        <v>62</v>
      </c>
      <c r="J81" s="128">
        <v>246</v>
      </c>
      <c r="K81" s="128" t="s">
        <v>3122</v>
      </c>
      <c r="L81" s="128" t="s">
        <v>3119</v>
      </c>
      <c r="M81" s="128" t="s">
        <v>3119</v>
      </c>
      <c r="N81" s="128" t="s">
        <v>3162</v>
      </c>
      <c r="O81" s="128" t="s">
        <v>4034</v>
      </c>
      <c r="P81" s="226" t="s">
        <v>4109</v>
      </c>
      <c r="Q81" s="226"/>
      <c r="R81" s="226"/>
      <c r="S81" s="226"/>
      <c r="T81" s="226"/>
      <c r="U81" s="226"/>
      <c r="V81" s="127" t="s">
        <v>984</v>
      </c>
      <c r="W81" s="127" t="s">
        <v>3903</v>
      </c>
      <c r="Y81" s="127">
        <v>77</v>
      </c>
    </row>
    <row r="82" spans="1:25" ht="22.5" customHeight="1">
      <c r="A82" s="127" t="s">
        <v>4033</v>
      </c>
      <c r="B82" s="128" t="s">
        <v>2148</v>
      </c>
      <c r="C82" s="128">
        <v>59</v>
      </c>
      <c r="D82" s="128" t="s">
        <v>2149</v>
      </c>
      <c r="E82" s="128" t="s">
        <v>3164</v>
      </c>
      <c r="F82" s="170" t="s">
        <v>2942</v>
      </c>
      <c r="G82" s="128">
        <v>78</v>
      </c>
      <c r="H82" s="128">
        <v>88</v>
      </c>
      <c r="I82" s="128">
        <v>80</v>
      </c>
      <c r="J82" s="128">
        <v>246</v>
      </c>
      <c r="K82" s="128" t="s">
        <v>3303</v>
      </c>
      <c r="L82" s="128" t="s">
        <v>3162</v>
      </c>
      <c r="M82" s="128" t="s">
        <v>4034</v>
      </c>
      <c r="N82" s="128" t="s">
        <v>4034</v>
      </c>
      <c r="O82" s="128" t="s">
        <v>4034</v>
      </c>
      <c r="P82" s="226" t="s">
        <v>4110</v>
      </c>
      <c r="Q82" s="226"/>
      <c r="R82" s="226"/>
      <c r="S82" s="226"/>
      <c r="T82" s="226"/>
      <c r="U82" s="226"/>
      <c r="V82" s="127" t="s">
        <v>1014</v>
      </c>
      <c r="W82" s="127" t="s">
        <v>3113</v>
      </c>
      <c r="Y82" s="127">
        <v>78</v>
      </c>
    </row>
    <row r="83" spans="1:25" ht="22.5" customHeight="1">
      <c r="A83" s="127" t="s">
        <v>4035</v>
      </c>
      <c r="B83" s="128" t="s">
        <v>30</v>
      </c>
      <c r="C83" s="128">
        <v>67</v>
      </c>
      <c r="D83" s="128" t="s">
        <v>33</v>
      </c>
      <c r="E83" s="128" t="s">
        <v>3154</v>
      </c>
      <c r="F83" s="170" t="s">
        <v>32</v>
      </c>
      <c r="G83" s="128">
        <v>78</v>
      </c>
      <c r="H83" s="128">
        <v>80</v>
      </c>
      <c r="I83" s="128">
        <v>86</v>
      </c>
      <c r="J83" s="128">
        <v>244</v>
      </c>
      <c r="K83" s="128" t="s">
        <v>3881</v>
      </c>
      <c r="L83" s="128" t="s">
        <v>3151</v>
      </c>
      <c r="M83" s="128" t="s">
        <v>3318</v>
      </c>
      <c r="N83" s="128" t="s">
        <v>3162</v>
      </c>
      <c r="O83" s="128" t="s">
        <v>4034</v>
      </c>
      <c r="P83" s="226" t="s">
        <v>4111</v>
      </c>
      <c r="Q83" s="226"/>
      <c r="R83" s="226"/>
      <c r="S83" s="226"/>
      <c r="T83" s="226"/>
      <c r="U83" s="226"/>
      <c r="V83" s="127" t="s">
        <v>3221</v>
      </c>
      <c r="W83" s="127" t="s">
        <v>3117</v>
      </c>
      <c r="Y83" s="127">
        <v>79</v>
      </c>
    </row>
    <row r="84" spans="1:25" ht="22.5" customHeight="1">
      <c r="A84" s="127" t="s">
        <v>4036</v>
      </c>
      <c r="B84" s="128" t="s">
        <v>118</v>
      </c>
      <c r="C84" s="128">
        <v>67</v>
      </c>
      <c r="D84" s="128" t="s">
        <v>3259</v>
      </c>
      <c r="E84" s="128" t="s">
        <v>3260</v>
      </c>
      <c r="F84" s="170" t="s">
        <v>2863</v>
      </c>
      <c r="G84" s="128">
        <v>78</v>
      </c>
      <c r="H84" s="128">
        <v>96</v>
      </c>
      <c r="I84" s="128">
        <v>70</v>
      </c>
      <c r="J84" s="128">
        <v>244</v>
      </c>
      <c r="K84" s="128" t="s">
        <v>3126</v>
      </c>
      <c r="L84" s="128" t="s">
        <v>3198</v>
      </c>
      <c r="M84" s="128" t="s">
        <v>3233</v>
      </c>
      <c r="N84" s="128" t="s">
        <v>4034</v>
      </c>
      <c r="O84" s="128" t="s">
        <v>4034</v>
      </c>
      <c r="P84" s="226" t="s">
        <v>4112</v>
      </c>
      <c r="Q84" s="226"/>
      <c r="R84" s="226"/>
      <c r="S84" s="226"/>
      <c r="T84" s="226"/>
      <c r="U84" s="226"/>
      <c r="V84" s="127" t="s">
        <v>233</v>
      </c>
      <c r="W84" s="127" t="s">
        <v>3119</v>
      </c>
      <c r="Y84" s="127">
        <v>80</v>
      </c>
    </row>
    <row r="85" spans="1:25" ht="22.5" customHeight="1">
      <c r="A85" s="127" t="s">
        <v>4035</v>
      </c>
      <c r="B85" s="128" t="s">
        <v>1868</v>
      </c>
      <c r="C85" s="128">
        <v>67</v>
      </c>
      <c r="D85" s="128" t="s">
        <v>1869</v>
      </c>
      <c r="E85" s="128" t="s">
        <v>3297</v>
      </c>
      <c r="F85" s="170" t="s">
        <v>1850</v>
      </c>
      <c r="G85" s="128">
        <v>74</v>
      </c>
      <c r="H85" s="128">
        <v>98</v>
      </c>
      <c r="I85" s="128">
        <v>72</v>
      </c>
      <c r="J85" s="128">
        <v>244</v>
      </c>
      <c r="K85" s="128" t="s">
        <v>3881</v>
      </c>
      <c r="L85" s="128" t="s">
        <v>4034</v>
      </c>
      <c r="M85" s="128" t="s">
        <v>3318</v>
      </c>
      <c r="N85" s="128" t="s">
        <v>3162</v>
      </c>
      <c r="O85" s="128" t="s">
        <v>4034</v>
      </c>
      <c r="P85" s="226" t="s">
        <v>4113</v>
      </c>
      <c r="Q85" s="226"/>
      <c r="R85" s="226"/>
      <c r="S85" s="226"/>
      <c r="T85" s="226"/>
      <c r="U85" s="226"/>
      <c r="V85" s="127" t="s">
        <v>340</v>
      </c>
      <c r="W85" s="127" t="s">
        <v>3162</v>
      </c>
      <c r="Y85" s="127">
        <v>81</v>
      </c>
    </row>
    <row r="86" spans="1:25" ht="22.5" customHeight="1">
      <c r="A86" s="127" t="s">
        <v>4036</v>
      </c>
      <c r="B86" s="128" t="s">
        <v>2059</v>
      </c>
      <c r="C86" s="128">
        <v>67</v>
      </c>
      <c r="D86" s="128" t="s">
        <v>2060</v>
      </c>
      <c r="E86" s="128" t="s">
        <v>3270</v>
      </c>
      <c r="F86" s="170" t="s">
        <v>2050</v>
      </c>
      <c r="G86" s="128">
        <v>76</v>
      </c>
      <c r="H86" s="128">
        <v>94</v>
      </c>
      <c r="I86" s="128">
        <v>74</v>
      </c>
      <c r="J86" s="128">
        <v>244</v>
      </c>
      <c r="K86" s="128" t="s">
        <v>3126</v>
      </c>
      <c r="L86" s="128" t="s">
        <v>3169</v>
      </c>
      <c r="M86" s="128" t="s">
        <v>3119</v>
      </c>
      <c r="N86" s="128" t="s">
        <v>3313</v>
      </c>
      <c r="O86" s="128" t="s">
        <v>4034</v>
      </c>
      <c r="P86" s="226" t="s">
        <v>4114</v>
      </c>
      <c r="Q86" s="226"/>
      <c r="R86" s="226"/>
      <c r="S86" s="226"/>
      <c r="T86" s="226"/>
      <c r="U86" s="226"/>
      <c r="V86" s="127" t="s">
        <v>1324</v>
      </c>
      <c r="W86" s="127" t="s">
        <v>3122</v>
      </c>
      <c r="Y86" s="127">
        <v>82</v>
      </c>
    </row>
    <row r="87" spans="1:25" ht="22.5" customHeight="1">
      <c r="A87" s="127" t="s">
        <v>4035</v>
      </c>
      <c r="B87" s="128" t="s">
        <v>734</v>
      </c>
      <c r="C87" s="128">
        <v>71</v>
      </c>
      <c r="D87" s="128" t="s">
        <v>735</v>
      </c>
      <c r="E87" s="128" t="s">
        <v>3295</v>
      </c>
      <c r="F87" s="170" t="s">
        <v>2878</v>
      </c>
      <c r="G87" s="128">
        <v>70</v>
      </c>
      <c r="H87" s="128">
        <v>100</v>
      </c>
      <c r="I87" s="128">
        <v>72</v>
      </c>
      <c r="J87" s="128">
        <v>242</v>
      </c>
      <c r="K87" s="128" t="s">
        <v>3951</v>
      </c>
      <c r="L87" s="128" t="s">
        <v>4034</v>
      </c>
      <c r="M87" s="128" t="s">
        <v>3174</v>
      </c>
      <c r="N87" s="128" t="s">
        <v>3303</v>
      </c>
      <c r="O87" s="128" t="s">
        <v>4034</v>
      </c>
      <c r="P87" s="226" t="s">
        <v>4115</v>
      </c>
      <c r="Q87" s="226"/>
      <c r="R87" s="226"/>
      <c r="S87" s="226"/>
      <c r="T87" s="226"/>
      <c r="U87" s="226"/>
      <c r="V87" s="127" t="s">
        <v>1733</v>
      </c>
      <c r="W87" s="127" t="s">
        <v>3198</v>
      </c>
      <c r="Y87" s="127">
        <v>83</v>
      </c>
    </row>
    <row r="88" spans="1:25" ht="22.5" customHeight="1">
      <c r="A88" s="127" t="s">
        <v>4035</v>
      </c>
      <c r="B88" s="128" t="s">
        <v>1220</v>
      </c>
      <c r="C88" s="128">
        <v>71</v>
      </c>
      <c r="D88" s="128" t="s">
        <v>1221</v>
      </c>
      <c r="E88" s="128" t="s">
        <v>3320</v>
      </c>
      <c r="F88" s="170" t="s">
        <v>1148</v>
      </c>
      <c r="G88" s="128">
        <v>72</v>
      </c>
      <c r="H88" s="128">
        <v>92</v>
      </c>
      <c r="I88" s="128">
        <v>78</v>
      </c>
      <c r="J88" s="128">
        <v>242</v>
      </c>
      <c r="K88" s="128" t="s">
        <v>3951</v>
      </c>
      <c r="L88" s="128" t="s">
        <v>4034</v>
      </c>
      <c r="M88" s="128" t="s">
        <v>3318</v>
      </c>
      <c r="N88" s="128" t="s">
        <v>4034</v>
      </c>
      <c r="O88" s="128" t="s">
        <v>3169</v>
      </c>
      <c r="P88" s="226" t="s">
        <v>4116</v>
      </c>
      <c r="Q88" s="226"/>
      <c r="R88" s="226"/>
      <c r="S88" s="226"/>
      <c r="T88" s="226"/>
      <c r="U88" s="226"/>
      <c r="V88" s="127" t="s">
        <v>212</v>
      </c>
      <c r="W88" s="127" t="s">
        <v>3126</v>
      </c>
      <c r="Y88" s="127">
        <v>84</v>
      </c>
    </row>
    <row r="89" spans="1:25" ht="22.5" customHeight="1">
      <c r="A89" s="127" t="s">
        <v>4036</v>
      </c>
      <c r="B89" s="128" t="s">
        <v>788</v>
      </c>
      <c r="C89" s="128">
        <v>73</v>
      </c>
      <c r="D89" s="128" t="s">
        <v>3261</v>
      </c>
      <c r="E89" s="128" t="s">
        <v>3257</v>
      </c>
      <c r="F89" s="170" t="s">
        <v>2879</v>
      </c>
      <c r="G89" s="128">
        <v>76</v>
      </c>
      <c r="H89" s="128">
        <v>100</v>
      </c>
      <c r="I89" s="128">
        <v>64</v>
      </c>
      <c r="J89" s="128">
        <v>240</v>
      </c>
      <c r="K89" s="128" t="s">
        <v>3313</v>
      </c>
      <c r="L89" s="128" t="s">
        <v>3198</v>
      </c>
      <c r="M89" s="128" t="s">
        <v>3233</v>
      </c>
      <c r="N89" s="128" t="s">
        <v>4034</v>
      </c>
      <c r="O89" s="128" t="s">
        <v>4034</v>
      </c>
      <c r="P89" s="226" t="s">
        <v>4117</v>
      </c>
      <c r="Q89" s="226"/>
      <c r="R89" s="226"/>
      <c r="S89" s="226"/>
      <c r="T89" s="226"/>
      <c r="U89" s="226"/>
      <c r="V89" s="127" t="s">
        <v>1736</v>
      </c>
      <c r="W89" s="127" t="s">
        <v>3298</v>
      </c>
      <c r="Y89" s="127">
        <v>85</v>
      </c>
    </row>
    <row r="90" spans="1:25" ht="22.5" customHeight="1">
      <c r="A90" s="127" t="s">
        <v>4035</v>
      </c>
      <c r="B90" s="128" t="s">
        <v>461</v>
      </c>
      <c r="C90" s="128">
        <v>74</v>
      </c>
      <c r="D90" s="128" t="s">
        <v>462</v>
      </c>
      <c r="E90" s="128" t="s">
        <v>3296</v>
      </c>
      <c r="F90" s="170" t="s">
        <v>315</v>
      </c>
      <c r="G90" s="128">
        <v>74</v>
      </c>
      <c r="H90" s="128">
        <v>98</v>
      </c>
      <c r="I90" s="128">
        <v>66</v>
      </c>
      <c r="J90" s="128">
        <v>238</v>
      </c>
      <c r="K90" s="128" t="s">
        <v>3883</v>
      </c>
      <c r="L90" s="128" t="s">
        <v>4034</v>
      </c>
      <c r="M90" s="128" t="s">
        <v>4034</v>
      </c>
      <c r="N90" s="128" t="s">
        <v>3162</v>
      </c>
      <c r="O90" s="128" t="s">
        <v>3113</v>
      </c>
      <c r="P90" s="226" t="s">
        <v>4118</v>
      </c>
      <c r="Q90" s="226"/>
      <c r="R90" s="226"/>
      <c r="S90" s="226"/>
      <c r="T90" s="226"/>
      <c r="U90" s="226"/>
      <c r="V90" s="127" t="s">
        <v>2088</v>
      </c>
      <c r="W90" s="127" t="s">
        <v>3313</v>
      </c>
      <c r="Y90" s="127">
        <v>86</v>
      </c>
    </row>
    <row r="91" spans="1:25" ht="22.5" customHeight="1">
      <c r="A91" s="127" t="s">
        <v>4035</v>
      </c>
      <c r="B91" s="128" t="s">
        <v>1096</v>
      </c>
      <c r="C91" s="128">
        <v>74</v>
      </c>
      <c r="D91" s="128" t="s">
        <v>1098</v>
      </c>
      <c r="E91" s="128" t="s">
        <v>3129</v>
      </c>
      <c r="F91" s="170" t="s">
        <v>1097</v>
      </c>
      <c r="G91" s="128">
        <v>72</v>
      </c>
      <c r="H91" s="128">
        <v>96</v>
      </c>
      <c r="I91" s="128">
        <v>70</v>
      </c>
      <c r="J91" s="128">
        <v>238</v>
      </c>
      <c r="K91" s="128" t="s">
        <v>3883</v>
      </c>
      <c r="L91" s="128" t="s">
        <v>3126</v>
      </c>
      <c r="M91" s="128" t="s">
        <v>3325</v>
      </c>
      <c r="N91" s="128" t="s">
        <v>4034</v>
      </c>
      <c r="O91" s="128" t="s">
        <v>4034</v>
      </c>
      <c r="P91" s="226" t="s">
        <v>4119</v>
      </c>
      <c r="Q91" s="226"/>
      <c r="R91" s="226"/>
      <c r="S91" s="226"/>
      <c r="T91" s="226"/>
      <c r="U91" s="226"/>
      <c r="V91" s="127" t="s">
        <v>774</v>
      </c>
      <c r="W91" s="127" t="s">
        <v>3169</v>
      </c>
      <c r="Y91" s="127">
        <v>87</v>
      </c>
    </row>
    <row r="92" spans="1:25" ht="22.5" customHeight="1">
      <c r="A92" s="127" t="s">
        <v>4033</v>
      </c>
      <c r="B92" s="128" t="s">
        <v>688</v>
      </c>
      <c r="C92" s="128">
        <v>76</v>
      </c>
      <c r="D92" s="128" t="s">
        <v>689</v>
      </c>
      <c r="E92" s="128" t="s">
        <v>3165</v>
      </c>
      <c r="F92" s="170" t="s">
        <v>578</v>
      </c>
      <c r="G92" s="128">
        <v>72</v>
      </c>
      <c r="H92" s="128">
        <v>96</v>
      </c>
      <c r="I92" s="128">
        <v>68</v>
      </c>
      <c r="J92" s="128">
        <v>236</v>
      </c>
      <c r="K92" s="128" t="s">
        <v>3402</v>
      </c>
      <c r="L92" s="128" t="s">
        <v>3151</v>
      </c>
      <c r="M92" s="128" t="s">
        <v>3113</v>
      </c>
      <c r="N92" s="128" t="s">
        <v>3344</v>
      </c>
      <c r="O92" s="128" t="s">
        <v>4034</v>
      </c>
      <c r="P92" s="226" t="s">
        <v>4120</v>
      </c>
      <c r="Q92" s="226"/>
      <c r="R92" s="226"/>
      <c r="S92" s="226"/>
      <c r="T92" s="226"/>
      <c r="U92" s="226"/>
      <c r="V92" s="127" t="s">
        <v>777</v>
      </c>
      <c r="W92" s="127" t="s">
        <v>3131</v>
      </c>
      <c r="Y92" s="127">
        <v>88</v>
      </c>
    </row>
    <row r="93" spans="1:25" ht="22.5" customHeight="1">
      <c r="A93" s="127" t="s">
        <v>4035</v>
      </c>
      <c r="B93" s="128" t="s">
        <v>1196</v>
      </c>
      <c r="C93" s="128">
        <v>76</v>
      </c>
      <c r="D93" s="128" t="s">
        <v>1197</v>
      </c>
      <c r="E93" s="128" t="s">
        <v>3149</v>
      </c>
      <c r="F93" s="170" t="s">
        <v>1148</v>
      </c>
      <c r="G93" s="128">
        <v>66</v>
      </c>
      <c r="H93" s="128">
        <v>96</v>
      </c>
      <c r="I93" s="128">
        <v>74</v>
      </c>
      <c r="J93" s="128">
        <v>236</v>
      </c>
      <c r="K93" s="128" t="s">
        <v>3884</v>
      </c>
      <c r="L93" s="128" t="s">
        <v>3147</v>
      </c>
      <c r="M93" s="128" t="s">
        <v>4034</v>
      </c>
      <c r="N93" s="128" t="s">
        <v>4034</v>
      </c>
      <c r="O93" s="128" t="s">
        <v>3169</v>
      </c>
      <c r="P93" s="226" t="s">
        <v>4121</v>
      </c>
      <c r="Q93" s="226"/>
      <c r="R93" s="226"/>
      <c r="S93" s="226"/>
      <c r="T93" s="226"/>
      <c r="U93" s="226"/>
      <c r="V93" s="127" t="s">
        <v>1039</v>
      </c>
      <c r="W93" s="127" t="s">
        <v>3174</v>
      </c>
      <c r="Y93" s="127">
        <v>89</v>
      </c>
    </row>
    <row r="94" spans="1:25" ht="22.5" customHeight="1">
      <c r="A94" s="127" t="s">
        <v>4035</v>
      </c>
      <c r="B94" s="128" t="s">
        <v>1350</v>
      </c>
      <c r="C94" s="128">
        <v>76</v>
      </c>
      <c r="D94" s="128" t="s">
        <v>1351</v>
      </c>
      <c r="E94" s="128" t="s">
        <v>3153</v>
      </c>
      <c r="F94" s="170" t="s">
        <v>2898</v>
      </c>
      <c r="G94" s="128">
        <v>76</v>
      </c>
      <c r="H94" s="128">
        <v>96</v>
      </c>
      <c r="I94" s="128">
        <v>64</v>
      </c>
      <c r="J94" s="128">
        <v>236</v>
      </c>
      <c r="K94" s="128" t="s">
        <v>3884</v>
      </c>
      <c r="L94" s="128" t="s">
        <v>3151</v>
      </c>
      <c r="M94" s="128" t="s">
        <v>4034</v>
      </c>
      <c r="N94" s="128" t="s">
        <v>4034</v>
      </c>
      <c r="O94" s="128" t="s">
        <v>4034</v>
      </c>
      <c r="P94" s="226" t="s">
        <v>4122</v>
      </c>
      <c r="Q94" s="226"/>
      <c r="R94" s="226"/>
      <c r="S94" s="226"/>
      <c r="T94" s="226"/>
      <c r="U94" s="226"/>
      <c r="V94" s="127" t="s">
        <v>713</v>
      </c>
      <c r="W94" s="127" t="s">
        <v>3232</v>
      </c>
      <c r="Y94" s="127">
        <v>90</v>
      </c>
    </row>
    <row r="95" spans="1:25" ht="22.5" customHeight="1">
      <c r="A95" s="127" t="s">
        <v>4033</v>
      </c>
      <c r="B95" s="128" t="s">
        <v>1784</v>
      </c>
      <c r="C95" s="128">
        <v>76</v>
      </c>
      <c r="D95" s="128" t="s">
        <v>1785</v>
      </c>
      <c r="E95" s="128" t="s">
        <v>3181</v>
      </c>
      <c r="F95" s="170" t="s">
        <v>1778</v>
      </c>
      <c r="G95" s="128">
        <v>76</v>
      </c>
      <c r="H95" s="128">
        <v>90</v>
      </c>
      <c r="I95" s="128">
        <v>70</v>
      </c>
      <c r="J95" s="128">
        <v>236</v>
      </c>
      <c r="K95" s="128" t="s">
        <v>3402</v>
      </c>
      <c r="L95" s="128" t="s">
        <v>4034</v>
      </c>
      <c r="M95" s="128" t="s">
        <v>4034</v>
      </c>
      <c r="N95" s="128" t="s">
        <v>4034</v>
      </c>
      <c r="O95" s="128" t="s">
        <v>4034</v>
      </c>
      <c r="P95" s="226" t="s">
        <v>4123</v>
      </c>
      <c r="Q95" s="226"/>
      <c r="R95" s="226"/>
      <c r="S95" s="226"/>
      <c r="T95" s="226"/>
      <c r="U95" s="226"/>
      <c r="V95" s="127" t="s">
        <v>1024</v>
      </c>
      <c r="W95" s="127" t="s">
        <v>3232</v>
      </c>
      <c r="Y95" s="127">
        <v>91</v>
      </c>
    </row>
    <row r="96" spans="1:25" ht="22.5" customHeight="1">
      <c r="A96" s="127" t="s">
        <v>4033</v>
      </c>
      <c r="B96" s="128" t="s">
        <v>1865</v>
      </c>
      <c r="C96" s="128">
        <v>76</v>
      </c>
      <c r="D96" s="128" t="s">
        <v>1866</v>
      </c>
      <c r="E96" s="128" t="s">
        <v>3178</v>
      </c>
      <c r="F96" s="170" t="s">
        <v>1850</v>
      </c>
      <c r="G96" s="128">
        <v>70</v>
      </c>
      <c r="H96" s="128">
        <v>92</v>
      </c>
      <c r="I96" s="128">
        <v>74</v>
      </c>
      <c r="J96" s="128">
        <v>236</v>
      </c>
      <c r="K96" s="128" t="s">
        <v>3402</v>
      </c>
      <c r="L96" s="128" t="s">
        <v>3174</v>
      </c>
      <c r="M96" s="128" t="s">
        <v>4034</v>
      </c>
      <c r="N96" s="128" t="s">
        <v>3131</v>
      </c>
      <c r="O96" s="128" t="s">
        <v>4034</v>
      </c>
      <c r="P96" s="226" t="s">
        <v>4124</v>
      </c>
      <c r="Q96" s="226"/>
      <c r="R96" s="226"/>
      <c r="S96" s="226"/>
      <c r="T96" s="226"/>
      <c r="U96" s="226"/>
      <c r="V96" s="127" t="s">
        <v>3527</v>
      </c>
      <c r="W96" s="127" t="s">
        <v>3332</v>
      </c>
      <c r="Y96" s="127">
        <v>92</v>
      </c>
    </row>
    <row r="97" spans="1:25" ht="22.5" customHeight="1">
      <c r="A97" s="127" t="s">
        <v>4037</v>
      </c>
      <c r="B97" s="128" t="s">
        <v>1731</v>
      </c>
      <c r="C97" s="128">
        <v>76</v>
      </c>
      <c r="D97" s="128" t="s">
        <v>1733</v>
      </c>
      <c r="E97" s="128" t="s">
        <v>3228</v>
      </c>
      <c r="F97" s="170" t="s">
        <v>2920</v>
      </c>
      <c r="G97" s="128">
        <v>80</v>
      </c>
      <c r="H97" s="128">
        <v>98</v>
      </c>
      <c r="I97" s="128">
        <v>58</v>
      </c>
      <c r="J97" s="128">
        <v>236</v>
      </c>
      <c r="K97" s="128" t="s">
        <v>3198</v>
      </c>
      <c r="L97" s="128" t="s">
        <v>3232</v>
      </c>
      <c r="M97" s="128" t="s">
        <v>4034</v>
      </c>
      <c r="N97" s="128" t="s">
        <v>3291</v>
      </c>
      <c r="O97" s="128" t="s">
        <v>4034</v>
      </c>
      <c r="P97" s="226" t="s">
        <v>4125</v>
      </c>
      <c r="Q97" s="226"/>
      <c r="R97" s="226"/>
      <c r="S97" s="226"/>
      <c r="T97" s="226"/>
      <c r="U97" s="226"/>
      <c r="V97" s="127" t="s">
        <v>1327</v>
      </c>
      <c r="W97" s="127" t="s">
        <v>3332</v>
      </c>
      <c r="Y97" s="127">
        <v>93</v>
      </c>
    </row>
    <row r="98" spans="1:25" ht="22.5" customHeight="1">
      <c r="A98" s="127" t="s">
        <v>4035</v>
      </c>
      <c r="B98" s="128" t="s">
        <v>1233</v>
      </c>
      <c r="C98" s="128">
        <v>82</v>
      </c>
      <c r="D98" s="128" t="s">
        <v>1234</v>
      </c>
      <c r="E98" s="128" t="s">
        <v>3413</v>
      </c>
      <c r="F98" s="170" t="s">
        <v>1148</v>
      </c>
      <c r="G98" s="128">
        <v>70</v>
      </c>
      <c r="H98" s="128">
        <v>94</v>
      </c>
      <c r="I98" s="128">
        <v>70</v>
      </c>
      <c r="J98" s="128">
        <v>234</v>
      </c>
      <c r="K98" s="128" t="s">
        <v>3981</v>
      </c>
      <c r="L98" s="128" t="s">
        <v>4034</v>
      </c>
      <c r="M98" s="128" t="s">
        <v>4034</v>
      </c>
      <c r="N98" s="128" t="s">
        <v>4034</v>
      </c>
      <c r="O98" s="128" t="s">
        <v>4034</v>
      </c>
      <c r="P98" s="226" t="s">
        <v>4126</v>
      </c>
      <c r="Q98" s="226"/>
      <c r="R98" s="226"/>
      <c r="S98" s="226"/>
      <c r="T98" s="226"/>
      <c r="U98" s="226"/>
      <c r="V98" s="127" t="s">
        <v>1745</v>
      </c>
      <c r="W98" s="127" t="s">
        <v>3344</v>
      </c>
      <c r="Y98" s="127">
        <v>94</v>
      </c>
    </row>
    <row r="99" spans="1:25" ht="22.5" customHeight="1">
      <c r="A99" s="127" t="s">
        <v>4036</v>
      </c>
      <c r="B99" s="128" t="s">
        <v>381</v>
      </c>
      <c r="C99" s="128">
        <v>83</v>
      </c>
      <c r="D99" s="128" t="s">
        <v>382</v>
      </c>
      <c r="E99" s="128" t="s">
        <v>3254</v>
      </c>
      <c r="F99" s="170" t="s">
        <v>315</v>
      </c>
      <c r="G99" s="128">
        <v>66</v>
      </c>
      <c r="H99" s="128">
        <v>96</v>
      </c>
      <c r="I99" s="128">
        <v>70</v>
      </c>
      <c r="J99" s="128">
        <v>232</v>
      </c>
      <c r="K99" s="128" t="s">
        <v>3169</v>
      </c>
      <c r="L99" s="128" t="s">
        <v>3119</v>
      </c>
      <c r="M99" s="128" t="s">
        <v>4034</v>
      </c>
      <c r="N99" s="128" t="s">
        <v>3313</v>
      </c>
      <c r="O99" s="128" t="s">
        <v>3131</v>
      </c>
      <c r="P99" s="226" t="s">
        <v>4127</v>
      </c>
      <c r="Q99" s="226"/>
      <c r="R99" s="226"/>
      <c r="S99" s="226"/>
      <c r="T99" s="226"/>
      <c r="U99" s="226"/>
      <c r="V99" s="127" t="s">
        <v>1030</v>
      </c>
      <c r="W99" s="127" t="s">
        <v>3291</v>
      </c>
      <c r="Y99" s="127">
        <v>95</v>
      </c>
    </row>
    <row r="100" spans="1:25" ht="22.5" customHeight="1">
      <c r="A100" s="127" t="s">
        <v>4033</v>
      </c>
      <c r="B100" s="128" t="s">
        <v>725</v>
      </c>
      <c r="C100" s="128">
        <v>83</v>
      </c>
      <c r="D100" s="128" t="s">
        <v>726</v>
      </c>
      <c r="E100" s="128" t="s">
        <v>3182</v>
      </c>
      <c r="F100" s="170" t="s">
        <v>2878</v>
      </c>
      <c r="G100" s="128">
        <v>76</v>
      </c>
      <c r="H100" s="128">
        <v>82</v>
      </c>
      <c r="I100" s="128">
        <v>74</v>
      </c>
      <c r="J100" s="128">
        <v>232</v>
      </c>
      <c r="K100" s="128" t="s">
        <v>3363</v>
      </c>
      <c r="L100" s="128" t="s">
        <v>3151</v>
      </c>
      <c r="M100" s="128" t="s">
        <v>3332</v>
      </c>
      <c r="N100" s="128" t="s">
        <v>3122</v>
      </c>
      <c r="O100" s="128" t="s">
        <v>4034</v>
      </c>
      <c r="P100" s="226" t="s">
        <v>4128</v>
      </c>
      <c r="Q100" s="226"/>
      <c r="R100" s="226"/>
      <c r="S100" s="226"/>
      <c r="T100" s="226"/>
      <c r="U100" s="226"/>
      <c r="V100" s="127" t="s">
        <v>346</v>
      </c>
      <c r="W100" s="127" t="s">
        <v>3318</v>
      </c>
      <c r="Y100" s="127">
        <v>96</v>
      </c>
    </row>
    <row r="101" spans="1:25" ht="22.5" customHeight="1">
      <c r="A101" s="127" t="s">
        <v>4035</v>
      </c>
      <c r="B101" s="128" t="s">
        <v>1645</v>
      </c>
      <c r="C101" s="128">
        <v>83</v>
      </c>
      <c r="D101" s="128" t="s">
        <v>3414</v>
      </c>
      <c r="E101" s="128" t="s">
        <v>3416</v>
      </c>
      <c r="F101" s="170" t="s">
        <v>3415</v>
      </c>
      <c r="G101" s="128">
        <v>68</v>
      </c>
      <c r="H101" s="128">
        <v>88</v>
      </c>
      <c r="I101" s="128">
        <v>76</v>
      </c>
      <c r="J101" s="128">
        <v>232</v>
      </c>
      <c r="K101" s="128" t="s">
        <v>3886</v>
      </c>
      <c r="L101" s="128" t="s">
        <v>4034</v>
      </c>
      <c r="M101" s="128" t="s">
        <v>4034</v>
      </c>
      <c r="N101" s="128" t="s">
        <v>4034</v>
      </c>
      <c r="O101" s="128" t="s">
        <v>4034</v>
      </c>
      <c r="P101" s="226" t="s">
        <v>4129</v>
      </c>
      <c r="Q101" s="226"/>
      <c r="R101" s="226"/>
      <c r="S101" s="226"/>
      <c r="T101" s="226"/>
      <c r="U101" s="226"/>
      <c r="V101" s="127" t="s">
        <v>780</v>
      </c>
      <c r="W101" s="127" t="s">
        <v>3303</v>
      </c>
      <c r="Y101" s="127">
        <v>97</v>
      </c>
    </row>
    <row r="102" spans="1:25" ht="22.5" customHeight="1">
      <c r="A102" s="127" t="s">
        <v>4037</v>
      </c>
      <c r="B102" s="128" t="s">
        <v>210</v>
      </c>
      <c r="C102" s="128">
        <v>86</v>
      </c>
      <c r="D102" s="128" t="s">
        <v>212</v>
      </c>
      <c r="E102" s="128" t="s">
        <v>3226</v>
      </c>
      <c r="F102" s="170" t="s">
        <v>211</v>
      </c>
      <c r="G102" s="128">
        <v>70</v>
      </c>
      <c r="H102" s="128">
        <v>100</v>
      </c>
      <c r="I102" s="128">
        <v>60</v>
      </c>
      <c r="J102" s="128">
        <v>230</v>
      </c>
      <c r="K102" s="128" t="s">
        <v>3126</v>
      </c>
      <c r="L102" s="128" t="s">
        <v>3162</v>
      </c>
      <c r="M102" s="128" t="s">
        <v>3117</v>
      </c>
      <c r="N102" s="128" t="s">
        <v>3117</v>
      </c>
      <c r="O102" s="128" t="s">
        <v>3313</v>
      </c>
      <c r="P102" s="226" t="s">
        <v>4130</v>
      </c>
      <c r="Q102" s="226"/>
      <c r="R102" s="226"/>
      <c r="S102" s="226"/>
      <c r="T102" s="226"/>
      <c r="U102" s="226"/>
      <c r="V102" s="127" t="s">
        <v>3528</v>
      </c>
      <c r="W102" s="127" t="s">
        <v>3346</v>
      </c>
      <c r="Y102" s="127">
        <v>98</v>
      </c>
    </row>
    <row r="103" spans="1:25" ht="22.5" customHeight="1">
      <c r="A103" s="127" t="s">
        <v>4035</v>
      </c>
      <c r="B103" s="128" t="s">
        <v>1208</v>
      </c>
      <c r="C103" s="128">
        <v>86</v>
      </c>
      <c r="D103" s="128" t="s">
        <v>1209</v>
      </c>
      <c r="E103" s="128" t="s">
        <v>3140</v>
      </c>
      <c r="F103" s="170" t="s">
        <v>1148</v>
      </c>
      <c r="G103" s="128">
        <v>68</v>
      </c>
      <c r="H103" s="128">
        <v>88</v>
      </c>
      <c r="I103" s="128">
        <v>74</v>
      </c>
      <c r="J103" s="128">
        <v>230</v>
      </c>
      <c r="K103" s="128" t="s">
        <v>3887</v>
      </c>
      <c r="L103" s="128" t="s">
        <v>3151</v>
      </c>
      <c r="M103" s="128" t="s">
        <v>4034</v>
      </c>
      <c r="N103" s="128" t="s">
        <v>3298</v>
      </c>
      <c r="O103" s="128" t="s">
        <v>3162</v>
      </c>
      <c r="P103" s="226" t="s">
        <v>4131</v>
      </c>
      <c r="Q103" s="226"/>
      <c r="R103" s="226"/>
      <c r="S103" s="226"/>
      <c r="T103" s="226"/>
      <c r="U103" s="226"/>
      <c r="V103" s="127" t="s">
        <v>1913</v>
      </c>
      <c r="W103" s="127" t="s">
        <v>3402</v>
      </c>
      <c r="Y103" s="127">
        <v>99</v>
      </c>
    </row>
    <row r="104" spans="1:25" ht="22.5" customHeight="1">
      <c r="A104" s="127" t="s">
        <v>4033</v>
      </c>
      <c r="B104" s="128" t="s">
        <v>1276</v>
      </c>
      <c r="C104" s="128">
        <v>86</v>
      </c>
      <c r="D104" s="128" t="s">
        <v>1277</v>
      </c>
      <c r="E104" s="128" t="s">
        <v>3345</v>
      </c>
      <c r="F104" s="170" t="s">
        <v>1267</v>
      </c>
      <c r="G104" s="128">
        <v>76</v>
      </c>
      <c r="H104" s="128">
        <v>94</v>
      </c>
      <c r="I104" s="128">
        <v>60</v>
      </c>
      <c r="J104" s="128">
        <v>230</v>
      </c>
      <c r="K104" s="128" t="s">
        <v>3151</v>
      </c>
      <c r="L104" s="128" t="s">
        <v>4034</v>
      </c>
      <c r="M104" s="128" t="s">
        <v>3332</v>
      </c>
      <c r="N104" s="128" t="s">
        <v>3346</v>
      </c>
      <c r="O104" s="128" t="s">
        <v>3313</v>
      </c>
      <c r="P104" s="226" t="s">
        <v>4132</v>
      </c>
      <c r="Q104" s="226"/>
      <c r="R104" s="226"/>
      <c r="S104" s="226"/>
      <c r="T104" s="226"/>
      <c r="U104" s="226"/>
      <c r="V104" s="127" t="s">
        <v>717</v>
      </c>
      <c r="W104" s="127" t="s">
        <v>3147</v>
      </c>
      <c r="Y104" s="127">
        <v>100</v>
      </c>
    </row>
    <row r="105" spans="1:25" ht="22.5" customHeight="1">
      <c r="A105" s="127" t="s">
        <v>4036</v>
      </c>
      <c r="B105" s="128" t="s">
        <v>1750</v>
      </c>
      <c r="C105" s="128">
        <v>86</v>
      </c>
      <c r="D105" s="128" t="s">
        <v>1751</v>
      </c>
      <c r="E105" s="128" t="s">
        <v>3273</v>
      </c>
      <c r="F105" s="170" t="s">
        <v>2920</v>
      </c>
      <c r="G105" s="128">
        <v>76</v>
      </c>
      <c r="H105" s="128">
        <v>88</v>
      </c>
      <c r="I105" s="128">
        <v>66</v>
      </c>
      <c r="J105" s="128">
        <v>230</v>
      </c>
      <c r="K105" s="128" t="s">
        <v>3131</v>
      </c>
      <c r="L105" s="128" t="s">
        <v>4034</v>
      </c>
      <c r="M105" s="128" t="s">
        <v>3147</v>
      </c>
      <c r="N105" s="128" t="s">
        <v>4034</v>
      </c>
      <c r="O105" s="128" t="s">
        <v>4034</v>
      </c>
      <c r="P105" s="226" t="s">
        <v>4133</v>
      </c>
      <c r="Q105" s="226"/>
      <c r="R105" s="226"/>
      <c r="S105" s="226"/>
      <c r="T105" s="226"/>
      <c r="U105" s="226"/>
      <c r="V105" s="127" t="s">
        <v>1739</v>
      </c>
      <c r="W105" s="127" t="s">
        <v>3147</v>
      </c>
      <c r="Y105" s="127">
        <v>101</v>
      </c>
    </row>
    <row r="106" spans="1:25" ht="22.5" customHeight="1">
      <c r="A106" s="127" t="s">
        <v>4035</v>
      </c>
      <c r="B106" s="128" t="s">
        <v>1798</v>
      </c>
      <c r="C106" s="128">
        <v>90</v>
      </c>
      <c r="D106" s="128" t="s">
        <v>1800</v>
      </c>
      <c r="E106" s="128" t="s">
        <v>3417</v>
      </c>
      <c r="F106" s="170" t="s">
        <v>1799</v>
      </c>
      <c r="G106" s="128">
        <v>70</v>
      </c>
      <c r="H106" s="128">
        <v>92</v>
      </c>
      <c r="I106" s="128">
        <v>66</v>
      </c>
      <c r="J106" s="128">
        <v>228</v>
      </c>
      <c r="K106" s="128" t="s">
        <v>3888</v>
      </c>
      <c r="L106" s="128" t="s">
        <v>4034</v>
      </c>
      <c r="M106" s="128" t="s">
        <v>4034</v>
      </c>
      <c r="N106" s="128" t="s">
        <v>4034</v>
      </c>
      <c r="O106" s="128" t="s">
        <v>4034</v>
      </c>
      <c r="P106" s="226" t="s">
        <v>4134</v>
      </c>
      <c r="Q106" s="226"/>
      <c r="R106" s="226"/>
      <c r="S106" s="226"/>
      <c r="T106" s="226"/>
      <c r="U106" s="226"/>
      <c r="V106" s="127" t="s">
        <v>1701</v>
      </c>
      <c r="W106" s="127" t="s">
        <v>3363</v>
      </c>
      <c r="Y106" s="127">
        <v>102</v>
      </c>
    </row>
    <row r="107" spans="1:25" ht="22.5" customHeight="1">
      <c r="A107" s="127" t="s">
        <v>4037</v>
      </c>
      <c r="B107" s="128" t="s">
        <v>1735</v>
      </c>
      <c r="C107" s="128">
        <v>90</v>
      </c>
      <c r="D107" s="128" t="s">
        <v>1736</v>
      </c>
      <c r="E107" s="128" t="s">
        <v>3228</v>
      </c>
      <c r="F107" s="170" t="s">
        <v>2920</v>
      </c>
      <c r="G107" s="128">
        <v>64</v>
      </c>
      <c r="H107" s="128">
        <v>98</v>
      </c>
      <c r="I107" s="128">
        <v>66</v>
      </c>
      <c r="J107" s="128">
        <v>228</v>
      </c>
      <c r="K107" s="128" t="s">
        <v>3298</v>
      </c>
      <c r="L107" s="128" t="s">
        <v>3126</v>
      </c>
      <c r="M107" s="128" t="s">
        <v>3131</v>
      </c>
      <c r="N107" s="128" t="s">
        <v>4034</v>
      </c>
      <c r="O107" s="128" t="s">
        <v>4034</v>
      </c>
      <c r="P107" s="226" t="s">
        <v>4135</v>
      </c>
      <c r="Q107" s="226"/>
      <c r="R107" s="226"/>
      <c r="S107" s="226"/>
      <c r="T107" s="226"/>
      <c r="U107" s="226"/>
      <c r="V107" s="127" t="s">
        <v>1804</v>
      </c>
      <c r="W107" s="127" t="s">
        <v>3363</v>
      </c>
      <c r="Y107" s="127">
        <v>103</v>
      </c>
    </row>
    <row r="108" spans="1:25" ht="22.5" customHeight="1">
      <c r="A108" s="127" t="s">
        <v>4035</v>
      </c>
      <c r="B108" s="128" t="s">
        <v>1631</v>
      </c>
      <c r="C108" s="128">
        <v>92</v>
      </c>
      <c r="D108" s="128" t="s">
        <v>3418</v>
      </c>
      <c r="E108" s="128" t="s">
        <v>3419</v>
      </c>
      <c r="F108" s="170" t="s">
        <v>2909</v>
      </c>
      <c r="G108" s="128">
        <v>68</v>
      </c>
      <c r="H108" s="128">
        <v>92</v>
      </c>
      <c r="I108" s="128">
        <v>66</v>
      </c>
      <c r="J108" s="128">
        <v>226</v>
      </c>
      <c r="K108" s="128" t="s">
        <v>3889</v>
      </c>
      <c r="L108" s="128" t="s">
        <v>4034</v>
      </c>
      <c r="M108" s="128" t="s">
        <v>4034</v>
      </c>
      <c r="N108" s="128" t="s">
        <v>4034</v>
      </c>
      <c r="O108" s="128" t="s">
        <v>4034</v>
      </c>
      <c r="P108" s="226" t="s">
        <v>4136</v>
      </c>
      <c r="Q108" s="226"/>
      <c r="R108" s="226"/>
      <c r="S108" s="226"/>
      <c r="T108" s="226"/>
      <c r="U108" s="226"/>
      <c r="V108" s="127" t="s">
        <v>343</v>
      </c>
      <c r="W108" s="127" t="s">
        <v>3375</v>
      </c>
      <c r="Y108" s="127">
        <v>104</v>
      </c>
    </row>
    <row r="109" spans="1:25" ht="22.5" customHeight="1">
      <c r="A109" s="127" t="s">
        <v>4033</v>
      </c>
      <c r="B109" s="128" t="s">
        <v>1884</v>
      </c>
      <c r="C109" s="128">
        <v>92</v>
      </c>
      <c r="D109" s="128" t="s">
        <v>1885</v>
      </c>
      <c r="E109" s="128" t="s">
        <v>3178</v>
      </c>
      <c r="F109" s="170" t="s">
        <v>1878</v>
      </c>
      <c r="G109" s="128">
        <v>70</v>
      </c>
      <c r="H109" s="128">
        <v>84</v>
      </c>
      <c r="I109" s="128">
        <v>72</v>
      </c>
      <c r="J109" s="128">
        <v>226</v>
      </c>
      <c r="K109" s="128" t="s">
        <v>3375</v>
      </c>
      <c r="L109" s="128" t="s">
        <v>3151</v>
      </c>
      <c r="M109" s="128" t="s">
        <v>3332</v>
      </c>
      <c r="N109" s="128" t="s">
        <v>3346</v>
      </c>
      <c r="O109" s="128" t="s">
        <v>4034</v>
      </c>
      <c r="P109" s="226" t="s">
        <v>4137</v>
      </c>
      <c r="Q109" s="226"/>
      <c r="R109" s="226"/>
      <c r="S109" s="226"/>
      <c r="T109" s="226"/>
      <c r="U109" s="226"/>
      <c r="V109" s="127" t="s">
        <v>1926</v>
      </c>
      <c r="W109" s="127" t="s">
        <v>3375</v>
      </c>
      <c r="Y109" s="127">
        <v>105</v>
      </c>
    </row>
    <row r="110" spans="1:25" ht="22.5" customHeight="1">
      <c r="A110" s="127" t="s">
        <v>4036</v>
      </c>
      <c r="B110" s="128" t="s">
        <v>1806</v>
      </c>
      <c r="C110" s="128">
        <v>92</v>
      </c>
      <c r="D110" s="128" t="s">
        <v>1807</v>
      </c>
      <c r="E110" s="128" t="s">
        <v>3258</v>
      </c>
      <c r="F110" s="170" t="s">
        <v>1803</v>
      </c>
      <c r="G110" s="128">
        <v>72</v>
      </c>
      <c r="H110" s="128">
        <v>92</v>
      </c>
      <c r="I110" s="128">
        <v>62</v>
      </c>
      <c r="J110" s="128">
        <v>226</v>
      </c>
      <c r="K110" s="128" t="s">
        <v>3174</v>
      </c>
      <c r="L110" s="128" t="s">
        <v>3198</v>
      </c>
      <c r="M110" s="128" t="s">
        <v>4034</v>
      </c>
      <c r="N110" s="128" t="s">
        <v>4034</v>
      </c>
      <c r="O110" s="128" t="s">
        <v>4034</v>
      </c>
      <c r="P110" s="226" t="s">
        <v>4138</v>
      </c>
      <c r="Q110" s="226"/>
      <c r="R110" s="226"/>
      <c r="S110" s="226"/>
      <c r="T110" s="226"/>
      <c r="U110" s="226"/>
      <c r="V110" s="127" t="s">
        <v>3241</v>
      </c>
      <c r="W110" s="127" t="s">
        <v>3408</v>
      </c>
      <c r="Y110" s="127">
        <v>106</v>
      </c>
    </row>
    <row r="111" spans="1:25" ht="22.5" customHeight="1">
      <c r="A111" s="127" t="s">
        <v>4036</v>
      </c>
      <c r="B111" s="128" t="s">
        <v>1756</v>
      </c>
      <c r="C111" s="128">
        <v>95</v>
      </c>
      <c r="D111" s="128" t="s">
        <v>1757</v>
      </c>
      <c r="E111" s="128" t="s">
        <v>3255</v>
      </c>
      <c r="F111" s="170" t="s">
        <v>2920</v>
      </c>
      <c r="G111" s="128">
        <v>70</v>
      </c>
      <c r="H111" s="128">
        <v>92</v>
      </c>
      <c r="I111" s="128">
        <v>62</v>
      </c>
      <c r="J111" s="128">
        <v>224</v>
      </c>
      <c r="K111" s="128" t="s">
        <v>3232</v>
      </c>
      <c r="L111" s="128" t="s">
        <v>3119</v>
      </c>
      <c r="M111" s="128" t="s">
        <v>4034</v>
      </c>
      <c r="N111" s="128" t="s">
        <v>4034</v>
      </c>
      <c r="O111" s="128" t="s">
        <v>4034</v>
      </c>
      <c r="P111" s="226" t="s">
        <v>4139</v>
      </c>
      <c r="Q111" s="226"/>
      <c r="R111" s="226"/>
      <c r="S111" s="226"/>
      <c r="T111" s="226"/>
      <c r="U111" s="226"/>
      <c r="V111" s="127" t="s">
        <v>38</v>
      </c>
      <c r="W111" s="127" t="s">
        <v>3325</v>
      </c>
      <c r="Y111" s="127">
        <v>107</v>
      </c>
    </row>
    <row r="112" spans="1:25" ht="22.5" customHeight="1">
      <c r="A112" s="127" t="s">
        <v>4035</v>
      </c>
      <c r="B112" s="128" t="s">
        <v>1007</v>
      </c>
      <c r="C112" s="128">
        <v>96</v>
      </c>
      <c r="D112" s="128" t="s">
        <v>1009</v>
      </c>
      <c r="E112" s="128" t="s">
        <v>3152</v>
      </c>
      <c r="F112" s="170" t="s">
        <v>1008</v>
      </c>
      <c r="G112" s="128">
        <v>68</v>
      </c>
      <c r="H112" s="128">
        <v>88</v>
      </c>
      <c r="I112" s="128">
        <v>66</v>
      </c>
      <c r="J112" s="128">
        <v>222</v>
      </c>
      <c r="K112" s="128" t="s">
        <v>3890</v>
      </c>
      <c r="L112" s="128" t="s">
        <v>3151</v>
      </c>
      <c r="M112" s="128" t="s">
        <v>3313</v>
      </c>
      <c r="N112" s="128" t="s">
        <v>3298</v>
      </c>
      <c r="O112" s="128" t="s">
        <v>3147</v>
      </c>
      <c r="P112" s="226" t="s">
        <v>4140</v>
      </c>
      <c r="Q112" s="226"/>
      <c r="R112" s="226"/>
      <c r="S112" s="226"/>
      <c r="T112" s="226"/>
      <c r="U112" s="226"/>
      <c r="V112" s="127" t="s">
        <v>349</v>
      </c>
      <c r="W112" s="127" t="s">
        <v>3325</v>
      </c>
      <c r="Y112" s="127">
        <v>108</v>
      </c>
    </row>
    <row r="113" spans="1:25" ht="22.5" customHeight="1">
      <c r="A113" s="127" t="s">
        <v>4035</v>
      </c>
      <c r="B113" s="128" t="s">
        <v>1376</v>
      </c>
      <c r="C113" s="128">
        <v>96</v>
      </c>
      <c r="D113" s="128" t="s">
        <v>1378</v>
      </c>
      <c r="E113" s="128" t="s">
        <v>3128</v>
      </c>
      <c r="F113" s="170" t="s">
        <v>2900</v>
      </c>
      <c r="G113" s="128">
        <v>64</v>
      </c>
      <c r="H113" s="128">
        <v>78</v>
      </c>
      <c r="I113" s="128">
        <v>80</v>
      </c>
      <c r="J113" s="128">
        <v>222</v>
      </c>
      <c r="K113" s="128" t="s">
        <v>3890</v>
      </c>
      <c r="L113" s="128" t="s">
        <v>3126</v>
      </c>
      <c r="M113" s="128" t="s">
        <v>3174</v>
      </c>
      <c r="N113" s="128" t="s">
        <v>4034</v>
      </c>
      <c r="O113" s="128" t="s">
        <v>4034</v>
      </c>
      <c r="P113" s="226" t="s">
        <v>4141</v>
      </c>
      <c r="Q113" s="226"/>
      <c r="R113" s="226"/>
      <c r="S113" s="226"/>
      <c r="T113" s="226"/>
      <c r="U113" s="226"/>
      <c r="V113" s="127" t="s">
        <v>285</v>
      </c>
      <c r="W113" s="127" t="s">
        <v>3880</v>
      </c>
      <c r="Y113" s="127">
        <v>109</v>
      </c>
    </row>
    <row r="114" spans="1:25" ht="22.5" customHeight="1">
      <c r="A114" s="127" t="s">
        <v>4036</v>
      </c>
      <c r="B114" s="128" t="s">
        <v>1762</v>
      </c>
      <c r="C114" s="128">
        <v>96</v>
      </c>
      <c r="D114" s="128" t="s">
        <v>1763</v>
      </c>
      <c r="E114" s="128" t="s">
        <v>3255</v>
      </c>
      <c r="F114" s="170" t="s">
        <v>2920</v>
      </c>
      <c r="G114" s="128">
        <v>70</v>
      </c>
      <c r="H114" s="128">
        <v>86</v>
      </c>
      <c r="I114" s="128">
        <v>66</v>
      </c>
      <c r="J114" s="128">
        <v>222</v>
      </c>
      <c r="K114" s="128" t="s">
        <v>3233</v>
      </c>
      <c r="L114" s="128" t="s">
        <v>4034</v>
      </c>
      <c r="M114" s="128" t="s">
        <v>4034</v>
      </c>
      <c r="N114" s="128" t="s">
        <v>3313</v>
      </c>
      <c r="O114" s="128" t="s">
        <v>4034</v>
      </c>
      <c r="P114" s="226" t="s">
        <v>4142</v>
      </c>
      <c r="Q114" s="226"/>
      <c r="R114" s="226"/>
      <c r="S114" s="226"/>
      <c r="T114" s="226"/>
      <c r="U114" s="226"/>
      <c r="V114" s="127" t="s">
        <v>2121</v>
      </c>
      <c r="W114" s="127" t="s">
        <v>3880</v>
      </c>
      <c r="Y114" s="127">
        <v>110</v>
      </c>
    </row>
    <row r="115" spans="1:25" ht="22.5" customHeight="1">
      <c r="A115" s="127" t="s">
        <v>4035</v>
      </c>
      <c r="B115" s="128" t="s">
        <v>476</v>
      </c>
      <c r="C115" s="128">
        <v>99</v>
      </c>
      <c r="D115" s="128" t="s">
        <v>477</v>
      </c>
      <c r="E115" s="128" t="s">
        <v>3420</v>
      </c>
      <c r="F115" s="170" t="s">
        <v>315</v>
      </c>
      <c r="G115" s="128">
        <v>66</v>
      </c>
      <c r="H115" s="128">
        <v>94</v>
      </c>
      <c r="I115" s="128">
        <v>60</v>
      </c>
      <c r="J115" s="128">
        <v>220</v>
      </c>
      <c r="K115" s="128" t="s">
        <v>3891</v>
      </c>
      <c r="L115" s="128" t="s">
        <v>4034</v>
      </c>
      <c r="M115" s="128" t="s">
        <v>4034</v>
      </c>
      <c r="N115" s="128" t="s">
        <v>4034</v>
      </c>
      <c r="O115" s="128" t="s">
        <v>4034</v>
      </c>
      <c r="P115" s="226" t="s">
        <v>4143</v>
      </c>
      <c r="Q115" s="226"/>
      <c r="R115" s="226"/>
      <c r="S115" s="226"/>
      <c r="T115" s="226"/>
      <c r="U115" s="226"/>
      <c r="V115" s="127" t="s">
        <v>845</v>
      </c>
      <c r="W115" s="127" t="s">
        <v>3904</v>
      </c>
      <c r="Y115" s="127">
        <v>111</v>
      </c>
    </row>
    <row r="116" spans="1:25" ht="22.5" customHeight="1">
      <c r="A116" s="127" t="s">
        <v>3879</v>
      </c>
      <c r="B116" s="128" t="s">
        <v>1048</v>
      </c>
      <c r="C116" s="128">
        <v>100</v>
      </c>
      <c r="D116" s="128" t="s">
        <v>1049</v>
      </c>
      <c r="E116" s="128" t="s">
        <v>3194</v>
      </c>
      <c r="F116" s="170" t="s">
        <v>2887</v>
      </c>
      <c r="G116" s="128">
        <v>76</v>
      </c>
      <c r="H116" s="128">
        <v>70</v>
      </c>
      <c r="I116" s="128">
        <v>72</v>
      </c>
      <c r="J116" s="128">
        <v>218</v>
      </c>
      <c r="K116" s="128" t="s">
        <v>3119</v>
      </c>
      <c r="L116" s="128" t="s">
        <v>3198</v>
      </c>
      <c r="M116" s="128" t="s">
        <v>3162</v>
      </c>
      <c r="N116" s="128" t="s">
        <v>3303</v>
      </c>
      <c r="O116" s="128" t="s">
        <v>3151</v>
      </c>
      <c r="P116" s="226" t="s">
        <v>4144</v>
      </c>
      <c r="Q116" s="226"/>
      <c r="R116" s="226"/>
      <c r="S116" s="226"/>
      <c r="T116" s="226"/>
      <c r="U116" s="226"/>
      <c r="V116" s="127" t="s">
        <v>1027</v>
      </c>
      <c r="W116" s="127" t="s">
        <v>3904</v>
      </c>
      <c r="Y116" s="127">
        <v>112</v>
      </c>
    </row>
    <row r="117" spans="1:25" ht="22.5" customHeight="1">
      <c r="A117" s="127" t="s">
        <v>4035</v>
      </c>
      <c r="B117" s="128" t="s">
        <v>1200</v>
      </c>
      <c r="C117" s="128">
        <v>100</v>
      </c>
      <c r="D117" s="128" t="s">
        <v>1201</v>
      </c>
      <c r="E117" s="128" t="s">
        <v>3142</v>
      </c>
      <c r="F117" s="170" t="s">
        <v>1148</v>
      </c>
      <c r="G117" s="128">
        <v>64</v>
      </c>
      <c r="H117" s="128">
        <v>88</v>
      </c>
      <c r="I117" s="128">
        <v>66</v>
      </c>
      <c r="J117" s="128">
        <v>218</v>
      </c>
      <c r="K117" s="128" t="s">
        <v>3892</v>
      </c>
      <c r="L117" s="128" t="s">
        <v>3131</v>
      </c>
      <c r="M117" s="128" t="s">
        <v>4034</v>
      </c>
      <c r="N117" s="128" t="s">
        <v>3303</v>
      </c>
      <c r="O117" s="128" t="s">
        <v>3147</v>
      </c>
      <c r="P117" s="226" t="s">
        <v>4145</v>
      </c>
      <c r="Q117" s="226"/>
      <c r="R117" s="226"/>
      <c r="S117" s="226"/>
      <c r="T117" s="226"/>
      <c r="U117" s="226"/>
      <c r="V117" s="127" t="s">
        <v>3246</v>
      </c>
      <c r="W117" s="127" t="s">
        <v>3904</v>
      </c>
      <c r="Y117" s="127">
        <v>113</v>
      </c>
    </row>
    <row r="118" spans="1:25" ht="22.5" customHeight="1">
      <c r="A118" s="127" t="s">
        <v>4033</v>
      </c>
      <c r="B118" s="128" t="s">
        <v>1187</v>
      </c>
      <c r="C118" s="128">
        <v>100</v>
      </c>
      <c r="D118" s="128" t="s">
        <v>1188</v>
      </c>
      <c r="E118" s="128" t="s">
        <v>3342</v>
      </c>
      <c r="F118" s="170" t="s">
        <v>1148</v>
      </c>
      <c r="G118" s="128">
        <v>74</v>
      </c>
      <c r="H118" s="128">
        <v>82</v>
      </c>
      <c r="I118" s="128">
        <v>62</v>
      </c>
      <c r="J118" s="128">
        <v>218</v>
      </c>
      <c r="K118" s="128" t="s">
        <v>3403</v>
      </c>
      <c r="L118" s="128" t="s">
        <v>4034</v>
      </c>
      <c r="M118" s="128" t="s">
        <v>3332</v>
      </c>
      <c r="N118" s="128" t="s">
        <v>4034</v>
      </c>
      <c r="O118" s="128" t="s">
        <v>3332</v>
      </c>
      <c r="P118" s="226" t="s">
        <v>4146</v>
      </c>
      <c r="Q118" s="226"/>
      <c r="R118" s="226"/>
      <c r="S118" s="226"/>
      <c r="T118" s="226"/>
      <c r="U118" s="226"/>
      <c r="V118" s="127" t="s">
        <v>1321</v>
      </c>
      <c r="W118" s="127" t="s">
        <v>3883</v>
      </c>
      <c r="Y118" s="127">
        <v>114</v>
      </c>
    </row>
    <row r="119" spans="1:25" ht="22.5" customHeight="1">
      <c r="A119" s="127" t="s">
        <v>4033</v>
      </c>
      <c r="B119" s="128" t="s">
        <v>1499</v>
      </c>
      <c r="C119" s="128">
        <v>100</v>
      </c>
      <c r="D119" s="128" t="s">
        <v>1500</v>
      </c>
      <c r="E119" s="128" t="s">
        <v>3170</v>
      </c>
      <c r="F119" s="170" t="s">
        <v>1493</v>
      </c>
      <c r="G119" s="128">
        <v>70</v>
      </c>
      <c r="H119" s="128">
        <v>82</v>
      </c>
      <c r="I119" s="128">
        <v>66</v>
      </c>
      <c r="J119" s="128">
        <v>218</v>
      </c>
      <c r="K119" s="128" t="s">
        <v>3403</v>
      </c>
      <c r="L119" s="128" t="s">
        <v>3169</v>
      </c>
      <c r="M119" s="128" t="s">
        <v>3298</v>
      </c>
      <c r="N119" s="128" t="s">
        <v>4034</v>
      </c>
      <c r="O119" s="128" t="s">
        <v>4034</v>
      </c>
      <c r="P119" s="226" t="s">
        <v>4147</v>
      </c>
      <c r="Q119" s="226"/>
      <c r="R119" s="226"/>
      <c r="S119" s="226"/>
      <c r="T119" s="226"/>
      <c r="U119" s="226"/>
      <c r="V119" s="127" t="s">
        <v>1426</v>
      </c>
      <c r="W119" s="127" t="s">
        <v>3883</v>
      </c>
      <c r="Y119" s="127">
        <v>115</v>
      </c>
    </row>
    <row r="120" spans="1:25" ht="22.5" customHeight="1">
      <c r="A120" s="127" t="s">
        <v>4037</v>
      </c>
      <c r="B120" s="128" t="s">
        <v>2087</v>
      </c>
      <c r="C120" s="128">
        <v>100</v>
      </c>
      <c r="D120" s="128" t="s">
        <v>2088</v>
      </c>
      <c r="E120" s="128" t="s">
        <v>3222</v>
      </c>
      <c r="F120" s="170" t="s">
        <v>2084</v>
      </c>
      <c r="G120" s="128">
        <v>68</v>
      </c>
      <c r="H120" s="128">
        <v>84</v>
      </c>
      <c r="I120" s="128">
        <v>66</v>
      </c>
      <c r="J120" s="128">
        <v>218</v>
      </c>
      <c r="K120" s="128" t="s">
        <v>3313</v>
      </c>
      <c r="L120" s="128" t="s">
        <v>3162</v>
      </c>
      <c r="M120" s="128" t="s">
        <v>3162</v>
      </c>
      <c r="N120" s="128" t="s">
        <v>3169</v>
      </c>
      <c r="O120" s="128" t="s">
        <v>3313</v>
      </c>
      <c r="P120" s="226" t="s">
        <v>4148</v>
      </c>
      <c r="Q120" s="226"/>
      <c r="R120" s="226"/>
      <c r="S120" s="226"/>
      <c r="T120" s="226"/>
      <c r="U120" s="226"/>
      <c r="V120" s="127" t="s">
        <v>2031</v>
      </c>
      <c r="W120" s="127" t="s">
        <v>3884</v>
      </c>
      <c r="Y120" s="127">
        <v>116</v>
      </c>
    </row>
    <row r="121" spans="1:25" ht="22.5" customHeight="1">
      <c r="A121" s="127" t="s">
        <v>3879</v>
      </c>
      <c r="B121" s="128" t="s">
        <v>767</v>
      </c>
      <c r="C121" s="128">
        <v>105</v>
      </c>
      <c r="D121" s="128" t="s">
        <v>768</v>
      </c>
      <c r="E121" s="128" t="s">
        <v>3200</v>
      </c>
      <c r="F121" s="170" t="s">
        <v>2879</v>
      </c>
      <c r="G121" s="128">
        <v>66</v>
      </c>
      <c r="H121" s="128">
        <v>94</v>
      </c>
      <c r="I121" s="128">
        <v>56</v>
      </c>
      <c r="J121" s="128">
        <v>216</v>
      </c>
      <c r="K121" s="128" t="s">
        <v>3162</v>
      </c>
      <c r="L121" s="128" t="s">
        <v>3198</v>
      </c>
      <c r="M121" s="128" t="s">
        <v>4034</v>
      </c>
      <c r="N121" s="128" t="s">
        <v>4034</v>
      </c>
      <c r="O121" s="128" t="s">
        <v>4034</v>
      </c>
      <c r="P121" s="226" t="s">
        <v>4149</v>
      </c>
      <c r="Q121" s="226"/>
      <c r="R121" s="226"/>
      <c r="S121" s="226"/>
      <c r="T121" s="226"/>
      <c r="U121" s="226"/>
      <c r="V121" s="127" t="s">
        <v>1704</v>
      </c>
      <c r="W121" s="127" t="s">
        <v>3885</v>
      </c>
      <c r="Y121" s="127">
        <v>117</v>
      </c>
    </row>
    <row r="122" spans="1:25" ht="22.5" customHeight="1">
      <c r="A122" s="127" t="s">
        <v>4037</v>
      </c>
      <c r="B122" s="128" t="s">
        <v>773</v>
      </c>
      <c r="C122" s="128">
        <v>105</v>
      </c>
      <c r="D122" s="128" t="s">
        <v>774</v>
      </c>
      <c r="E122" s="128" t="s">
        <v>3237</v>
      </c>
      <c r="F122" s="170" t="s">
        <v>2879</v>
      </c>
      <c r="G122" s="128">
        <v>66</v>
      </c>
      <c r="H122" s="128">
        <v>88</v>
      </c>
      <c r="I122" s="128">
        <v>62</v>
      </c>
      <c r="J122" s="128">
        <v>216</v>
      </c>
      <c r="K122" s="128" t="s">
        <v>3169</v>
      </c>
      <c r="L122" s="128" t="s">
        <v>3180</v>
      </c>
      <c r="M122" s="128" t="s">
        <v>4034</v>
      </c>
      <c r="N122" s="128" t="s">
        <v>4034</v>
      </c>
      <c r="O122" s="128" t="s">
        <v>4034</v>
      </c>
      <c r="P122" s="226" t="s">
        <v>4150</v>
      </c>
      <c r="Q122" s="226"/>
      <c r="R122" s="226"/>
      <c r="S122" s="226"/>
      <c r="T122" s="226"/>
      <c r="U122" s="226"/>
      <c r="V122" s="127" t="s">
        <v>3244</v>
      </c>
      <c r="W122" s="127" t="s">
        <v>3885</v>
      </c>
      <c r="Y122" s="127">
        <v>118</v>
      </c>
    </row>
    <row r="123" spans="1:25" ht="22.5" customHeight="1">
      <c r="A123" s="127" t="s">
        <v>4033</v>
      </c>
      <c r="B123" s="128" t="s">
        <v>905</v>
      </c>
      <c r="C123" s="128">
        <v>105</v>
      </c>
      <c r="D123" s="128" t="s">
        <v>906</v>
      </c>
      <c r="E123" s="128" t="s">
        <v>3159</v>
      </c>
      <c r="F123" s="170" t="s">
        <v>899</v>
      </c>
      <c r="G123" s="128">
        <v>62</v>
      </c>
      <c r="H123" s="128">
        <v>90</v>
      </c>
      <c r="I123" s="128">
        <v>64</v>
      </c>
      <c r="J123" s="128">
        <v>216</v>
      </c>
      <c r="K123" s="128" t="s">
        <v>3325</v>
      </c>
      <c r="L123" s="128" t="s">
        <v>4034</v>
      </c>
      <c r="M123" s="128" t="s">
        <v>4034</v>
      </c>
      <c r="N123" s="128" t="s">
        <v>4034</v>
      </c>
      <c r="O123" s="128" t="s">
        <v>3313</v>
      </c>
      <c r="P123" s="226" t="s">
        <v>4151</v>
      </c>
      <c r="Q123" s="226"/>
      <c r="R123" s="226"/>
      <c r="S123" s="226"/>
      <c r="T123" s="226"/>
      <c r="U123" s="226"/>
      <c r="V123" s="127" t="s">
        <v>1742</v>
      </c>
      <c r="W123" s="127" t="s">
        <v>3886</v>
      </c>
      <c r="Y123" s="127">
        <v>119</v>
      </c>
    </row>
    <row r="124" spans="1:25" ht="22.5" customHeight="1">
      <c r="A124" s="127" t="s">
        <v>4036</v>
      </c>
      <c r="B124" s="128" t="s">
        <v>1765</v>
      </c>
      <c r="C124" s="128">
        <v>105</v>
      </c>
      <c r="D124" s="128" t="s">
        <v>1766</v>
      </c>
      <c r="E124" s="128" t="s">
        <v>3255</v>
      </c>
      <c r="F124" s="170" t="s">
        <v>2920</v>
      </c>
      <c r="G124" s="128">
        <v>70</v>
      </c>
      <c r="H124" s="128">
        <v>88</v>
      </c>
      <c r="I124" s="128">
        <v>58</v>
      </c>
      <c r="J124" s="128">
        <v>216</v>
      </c>
      <c r="K124" s="128" t="s">
        <v>3332</v>
      </c>
      <c r="L124" s="128" t="s">
        <v>4034</v>
      </c>
      <c r="M124" s="128" t="s">
        <v>3119</v>
      </c>
      <c r="N124" s="128" t="s">
        <v>4034</v>
      </c>
      <c r="O124" s="128" t="s">
        <v>4034</v>
      </c>
      <c r="P124" s="226" t="s">
        <v>4152</v>
      </c>
      <c r="Q124" s="226"/>
      <c r="R124" s="226"/>
      <c r="S124" s="226"/>
      <c r="T124" s="226"/>
      <c r="U124" s="226"/>
      <c r="V124" s="127" t="s">
        <v>1355</v>
      </c>
      <c r="W124" s="127" t="s">
        <v>3887</v>
      </c>
      <c r="Y124" s="127">
        <v>120</v>
      </c>
    </row>
    <row r="125" spans="1:25" ht="22.5" customHeight="1">
      <c r="A125" s="127" t="s">
        <v>4033</v>
      </c>
      <c r="B125" s="128" t="s">
        <v>668</v>
      </c>
      <c r="C125" s="128">
        <v>109</v>
      </c>
      <c r="D125" s="128" t="s">
        <v>669</v>
      </c>
      <c r="E125" s="128" t="s">
        <v>3182</v>
      </c>
      <c r="F125" s="170" t="s">
        <v>578</v>
      </c>
      <c r="G125" s="128">
        <v>58</v>
      </c>
      <c r="H125" s="128">
        <v>100</v>
      </c>
      <c r="I125" s="128">
        <v>56</v>
      </c>
      <c r="J125" s="128">
        <v>214</v>
      </c>
      <c r="K125" s="128" t="s">
        <v>3950</v>
      </c>
      <c r="L125" s="128" t="s">
        <v>3151</v>
      </c>
      <c r="M125" s="128" t="s">
        <v>3122</v>
      </c>
      <c r="N125" s="128" t="s">
        <v>3131</v>
      </c>
      <c r="O125" s="128" t="s">
        <v>3303</v>
      </c>
      <c r="P125" s="226" t="s">
        <v>4153</v>
      </c>
      <c r="Q125" s="226"/>
      <c r="R125" s="226"/>
      <c r="S125" s="226"/>
      <c r="T125" s="226"/>
      <c r="U125" s="226"/>
      <c r="V125" s="127" t="s">
        <v>352</v>
      </c>
      <c r="W125" s="127" t="s">
        <v>3888</v>
      </c>
      <c r="Y125" s="127">
        <v>121</v>
      </c>
    </row>
    <row r="126" spans="1:25" ht="22.5" customHeight="1">
      <c r="A126" s="127" t="s">
        <v>4037</v>
      </c>
      <c r="B126" s="128" t="s">
        <v>776</v>
      </c>
      <c r="C126" s="128">
        <v>110</v>
      </c>
      <c r="D126" s="128" t="s">
        <v>777</v>
      </c>
      <c r="E126" s="128" t="s">
        <v>3230</v>
      </c>
      <c r="F126" s="170" t="s">
        <v>2879</v>
      </c>
      <c r="G126" s="128">
        <v>70</v>
      </c>
      <c r="H126" s="128">
        <v>84</v>
      </c>
      <c r="I126" s="128">
        <v>58</v>
      </c>
      <c r="J126" s="128">
        <v>212</v>
      </c>
      <c r="K126" s="128" t="s">
        <v>3131</v>
      </c>
      <c r="L126" s="128" t="s">
        <v>4034</v>
      </c>
      <c r="M126" s="128" t="s">
        <v>4034</v>
      </c>
      <c r="N126" s="128" t="s">
        <v>4034</v>
      </c>
      <c r="O126" s="128" t="s">
        <v>4034</v>
      </c>
      <c r="P126" s="226" t="s">
        <v>4154</v>
      </c>
      <c r="Q126" s="226"/>
      <c r="R126" s="226"/>
      <c r="S126" s="226"/>
      <c r="T126" s="226"/>
      <c r="U126" s="226"/>
      <c r="V126" s="127" t="s">
        <v>355</v>
      </c>
      <c r="W126" s="127" t="s">
        <v>3888</v>
      </c>
      <c r="Y126" s="127">
        <v>122</v>
      </c>
    </row>
    <row r="127" spans="1:25" ht="22.5" customHeight="1">
      <c r="A127" s="127" t="s">
        <v>4035</v>
      </c>
      <c r="B127" s="128" t="s">
        <v>1475</v>
      </c>
      <c r="C127" s="128">
        <v>110</v>
      </c>
      <c r="D127" s="128" t="s">
        <v>1477</v>
      </c>
      <c r="E127" s="128" t="s">
        <v>3327</v>
      </c>
      <c r="F127" s="170" t="s">
        <v>1476</v>
      </c>
      <c r="G127" s="128">
        <v>70</v>
      </c>
      <c r="H127" s="128">
        <v>78</v>
      </c>
      <c r="I127" s="128">
        <v>64</v>
      </c>
      <c r="J127" s="128">
        <v>212</v>
      </c>
      <c r="K127" s="128" t="s">
        <v>3893</v>
      </c>
      <c r="L127" s="128" t="s">
        <v>4034</v>
      </c>
      <c r="M127" s="128" t="s">
        <v>3325</v>
      </c>
      <c r="N127" s="128" t="s">
        <v>4034</v>
      </c>
      <c r="O127" s="128" t="s">
        <v>4034</v>
      </c>
      <c r="P127" s="226" t="s">
        <v>4155</v>
      </c>
      <c r="Q127" s="226"/>
      <c r="R127" s="226"/>
      <c r="S127" s="226"/>
      <c r="T127" s="226"/>
      <c r="U127" s="226"/>
      <c r="V127" s="127" t="s">
        <v>1066</v>
      </c>
      <c r="W127" s="127" t="s">
        <v>3888</v>
      </c>
      <c r="Y127" s="127">
        <v>123</v>
      </c>
    </row>
    <row r="128" spans="1:25" ht="22.5" customHeight="1">
      <c r="A128" s="127" t="s">
        <v>4035</v>
      </c>
      <c r="B128" s="128" t="s">
        <v>1954</v>
      </c>
      <c r="C128" s="128">
        <v>110</v>
      </c>
      <c r="D128" s="128" t="s">
        <v>3421</v>
      </c>
      <c r="E128" s="128" t="s">
        <v>3422</v>
      </c>
      <c r="F128" s="170" t="s">
        <v>3399</v>
      </c>
      <c r="G128" s="128">
        <v>62</v>
      </c>
      <c r="H128" s="128">
        <v>78</v>
      </c>
      <c r="I128" s="128">
        <v>72</v>
      </c>
      <c r="J128" s="128">
        <v>212</v>
      </c>
      <c r="K128" s="128" t="s">
        <v>3893</v>
      </c>
      <c r="L128" s="128" t="s">
        <v>4034</v>
      </c>
      <c r="M128" s="128" t="s">
        <v>4034</v>
      </c>
      <c r="N128" s="128" t="s">
        <v>4034</v>
      </c>
      <c r="O128" s="128" t="s">
        <v>4034</v>
      </c>
      <c r="P128" s="226" t="s">
        <v>4156</v>
      </c>
      <c r="Q128" s="226"/>
      <c r="R128" s="226"/>
      <c r="S128" s="226"/>
      <c r="T128" s="226"/>
      <c r="U128" s="226"/>
      <c r="V128" s="127" t="s">
        <v>1519</v>
      </c>
      <c r="W128" s="127" t="s">
        <v>3888</v>
      </c>
      <c r="Y128" s="127">
        <v>124</v>
      </c>
    </row>
    <row r="129" spans="1:25" ht="22.5" customHeight="1">
      <c r="A129" s="127" t="s">
        <v>4036</v>
      </c>
      <c r="B129" s="128" t="s">
        <v>1556</v>
      </c>
      <c r="C129" s="128">
        <v>110</v>
      </c>
      <c r="D129" s="128" t="s">
        <v>3276</v>
      </c>
      <c r="E129" s="128" t="s">
        <v>3277</v>
      </c>
      <c r="F129" s="170" t="s">
        <v>1572</v>
      </c>
      <c r="G129" s="128">
        <v>62</v>
      </c>
      <c r="H129" s="128">
        <v>86</v>
      </c>
      <c r="I129" s="128">
        <v>64</v>
      </c>
      <c r="J129" s="128">
        <v>212</v>
      </c>
      <c r="K129" s="128" t="s">
        <v>3180</v>
      </c>
      <c r="L129" s="128" t="s">
        <v>3151</v>
      </c>
      <c r="M129" s="128" t="s">
        <v>4034</v>
      </c>
      <c r="N129" s="128" t="s">
        <v>4034</v>
      </c>
      <c r="O129" s="128" t="s">
        <v>4034</v>
      </c>
      <c r="P129" s="226" t="s">
        <v>4157</v>
      </c>
      <c r="Q129" s="226"/>
      <c r="R129" s="226"/>
      <c r="S129" s="226"/>
      <c r="T129" s="226"/>
      <c r="U129" s="226"/>
      <c r="V129" s="127" t="s">
        <v>358</v>
      </c>
      <c r="W129" s="127" t="s">
        <v>3891</v>
      </c>
      <c r="Y129" s="127">
        <v>125</v>
      </c>
    </row>
    <row r="130" spans="1:25" ht="22.5" customHeight="1">
      <c r="A130" s="127" t="s">
        <v>4033</v>
      </c>
      <c r="B130" s="128" t="s">
        <v>435</v>
      </c>
      <c r="C130" s="128">
        <v>114</v>
      </c>
      <c r="D130" s="128" t="s">
        <v>436</v>
      </c>
      <c r="E130" s="128" t="s">
        <v>3190</v>
      </c>
      <c r="F130" s="170" t="s">
        <v>315</v>
      </c>
      <c r="G130" s="128">
        <v>58</v>
      </c>
      <c r="H130" s="128">
        <v>88</v>
      </c>
      <c r="I130" s="128">
        <v>64</v>
      </c>
      <c r="J130" s="128">
        <v>210</v>
      </c>
      <c r="K130" s="128" t="s">
        <v>3880</v>
      </c>
      <c r="L130" s="128" t="s">
        <v>4034</v>
      </c>
      <c r="M130" s="128" t="s">
        <v>4034</v>
      </c>
      <c r="N130" s="128" t="s">
        <v>3131</v>
      </c>
      <c r="O130" s="128" t="s">
        <v>3313</v>
      </c>
      <c r="P130" s="226" t="s">
        <v>4158</v>
      </c>
      <c r="Q130" s="226"/>
      <c r="R130" s="226"/>
      <c r="S130" s="226"/>
      <c r="T130" s="226"/>
      <c r="U130" s="226"/>
      <c r="V130" s="127" t="s">
        <v>1748</v>
      </c>
      <c r="W130" s="127" t="s">
        <v>3891</v>
      </c>
      <c r="Y130" s="127">
        <v>126</v>
      </c>
    </row>
    <row r="131" spans="1:25" ht="22.5" customHeight="1">
      <c r="A131" s="127" t="s">
        <v>4035</v>
      </c>
      <c r="B131" s="128" t="s">
        <v>819</v>
      </c>
      <c r="C131" s="128">
        <v>114</v>
      </c>
      <c r="D131" s="128" t="s">
        <v>3423</v>
      </c>
      <c r="E131" s="128" t="s">
        <v>3295</v>
      </c>
      <c r="F131" s="170" t="s">
        <v>2879</v>
      </c>
      <c r="G131" s="128">
        <v>54</v>
      </c>
      <c r="H131" s="128">
        <v>92</v>
      </c>
      <c r="I131" s="128">
        <v>64</v>
      </c>
      <c r="J131" s="128">
        <v>210</v>
      </c>
      <c r="K131" s="128" t="s">
        <v>3894</v>
      </c>
      <c r="L131" s="128" t="s">
        <v>4034</v>
      </c>
      <c r="M131" s="128" t="s">
        <v>4034</v>
      </c>
      <c r="N131" s="128" t="s">
        <v>4034</v>
      </c>
      <c r="O131" s="128" t="s">
        <v>4034</v>
      </c>
      <c r="P131" s="226" t="s">
        <v>4159</v>
      </c>
      <c r="Q131" s="226"/>
      <c r="R131" s="226"/>
      <c r="S131" s="226"/>
      <c r="T131" s="226"/>
      <c r="U131" s="226"/>
      <c r="V131" s="127" t="s">
        <v>1779</v>
      </c>
      <c r="W131" s="127" t="s">
        <v>3891</v>
      </c>
      <c r="Y131" s="127">
        <v>127</v>
      </c>
    </row>
    <row r="132" spans="1:25" ht="22.5" customHeight="1">
      <c r="A132" s="127" t="s">
        <v>4037</v>
      </c>
      <c r="B132" s="128" t="s">
        <v>1038</v>
      </c>
      <c r="C132" s="128">
        <v>114</v>
      </c>
      <c r="D132" s="128" t="s">
        <v>1039</v>
      </c>
      <c r="E132" s="128" t="s">
        <v>3223</v>
      </c>
      <c r="F132" s="170" t="s">
        <v>2887</v>
      </c>
      <c r="G132" s="128">
        <v>64</v>
      </c>
      <c r="H132" s="128">
        <v>86</v>
      </c>
      <c r="I132" s="128">
        <v>60</v>
      </c>
      <c r="J132" s="128">
        <v>210</v>
      </c>
      <c r="K132" s="128" t="s">
        <v>3174</v>
      </c>
      <c r="L132" s="128" t="s">
        <v>4034</v>
      </c>
      <c r="M132" s="128" t="s">
        <v>3162</v>
      </c>
      <c r="N132" s="128" t="s">
        <v>3162</v>
      </c>
      <c r="O132" s="128" t="s">
        <v>3147</v>
      </c>
      <c r="P132" s="226" t="s">
        <v>4160</v>
      </c>
      <c r="Q132" s="226"/>
      <c r="R132" s="226"/>
      <c r="S132" s="226"/>
      <c r="T132" s="226"/>
      <c r="U132" s="226"/>
      <c r="V132" s="127" t="s">
        <v>291</v>
      </c>
      <c r="W132" s="127" t="s">
        <v>3905</v>
      </c>
      <c r="Y132" s="127">
        <v>128</v>
      </c>
    </row>
    <row r="133" spans="1:25" ht="22.5" customHeight="1">
      <c r="A133" s="127" t="s">
        <v>4033</v>
      </c>
      <c r="B133" s="128" t="s">
        <v>1881</v>
      </c>
      <c r="C133" s="128">
        <v>114</v>
      </c>
      <c r="D133" s="128" t="s">
        <v>1882</v>
      </c>
      <c r="E133" s="128" t="s">
        <v>3172</v>
      </c>
      <c r="F133" s="170" t="s">
        <v>1878</v>
      </c>
      <c r="G133" s="128">
        <v>70</v>
      </c>
      <c r="H133" s="128">
        <v>80</v>
      </c>
      <c r="I133" s="128">
        <v>60</v>
      </c>
      <c r="J133" s="128">
        <v>210</v>
      </c>
      <c r="K133" s="128" t="s">
        <v>3880</v>
      </c>
      <c r="L133" s="128" t="s">
        <v>4034</v>
      </c>
      <c r="M133" s="128" t="s">
        <v>4034</v>
      </c>
      <c r="N133" s="128" t="s">
        <v>4034</v>
      </c>
      <c r="O133" s="128" t="s">
        <v>4034</v>
      </c>
      <c r="P133" s="226" t="s">
        <v>4161</v>
      </c>
      <c r="Q133" s="226"/>
      <c r="R133" s="226"/>
      <c r="S133" s="226"/>
      <c r="T133" s="226"/>
      <c r="U133" s="226"/>
      <c r="V133" s="127" t="s">
        <v>1707</v>
      </c>
      <c r="W133" s="127" t="s">
        <v>3905</v>
      </c>
      <c r="Y133" s="127">
        <v>129</v>
      </c>
    </row>
    <row r="134" spans="1:25" ht="22.5" customHeight="1">
      <c r="A134" s="127" t="s">
        <v>4035</v>
      </c>
      <c r="B134" s="128" t="s">
        <v>1227</v>
      </c>
      <c r="C134" s="128">
        <v>118</v>
      </c>
      <c r="D134" s="128" t="s">
        <v>1228</v>
      </c>
      <c r="E134" s="128" t="s">
        <v>3319</v>
      </c>
      <c r="F134" s="170" t="s">
        <v>1148</v>
      </c>
      <c r="G134" s="128">
        <v>60</v>
      </c>
      <c r="H134" s="128">
        <v>80</v>
      </c>
      <c r="I134" s="128">
        <v>68</v>
      </c>
      <c r="J134" s="128">
        <v>208</v>
      </c>
      <c r="K134" s="128" t="s">
        <v>3895</v>
      </c>
      <c r="L134" s="128" t="s">
        <v>4034</v>
      </c>
      <c r="M134" s="128" t="s">
        <v>4034</v>
      </c>
      <c r="N134" s="128" t="s">
        <v>4034</v>
      </c>
      <c r="O134" s="128" t="s">
        <v>3325</v>
      </c>
      <c r="P134" s="226" t="s">
        <v>4162</v>
      </c>
      <c r="Q134" s="226"/>
      <c r="R134" s="226"/>
      <c r="S134" s="226"/>
      <c r="T134" s="226"/>
      <c r="U134" s="226"/>
      <c r="V134" s="127" t="s">
        <v>1033</v>
      </c>
      <c r="W134" s="127" t="s">
        <v>3895</v>
      </c>
      <c r="Y134" s="127">
        <v>130</v>
      </c>
    </row>
    <row r="135" spans="1:25" ht="22.5" customHeight="1">
      <c r="A135" s="127" t="s">
        <v>4033</v>
      </c>
      <c r="B135" s="128" t="s">
        <v>1184</v>
      </c>
      <c r="C135" s="128">
        <v>118</v>
      </c>
      <c r="D135" s="128" t="s">
        <v>1185</v>
      </c>
      <c r="E135" s="128" t="s">
        <v>3159</v>
      </c>
      <c r="F135" s="170" t="s">
        <v>1148</v>
      </c>
      <c r="G135" s="128">
        <v>66</v>
      </c>
      <c r="H135" s="128">
        <v>82</v>
      </c>
      <c r="I135" s="128">
        <v>60</v>
      </c>
      <c r="J135" s="128">
        <v>208</v>
      </c>
      <c r="K135" s="128" t="s">
        <v>3904</v>
      </c>
      <c r="L135" s="128" t="s">
        <v>4034</v>
      </c>
      <c r="M135" s="128" t="s">
        <v>4034</v>
      </c>
      <c r="N135" s="128" t="s">
        <v>4034</v>
      </c>
      <c r="O135" s="128" t="s">
        <v>4034</v>
      </c>
      <c r="P135" s="226" t="s">
        <v>4163</v>
      </c>
      <c r="Q135" s="226"/>
      <c r="R135" s="226"/>
      <c r="S135" s="226"/>
      <c r="T135" s="226"/>
      <c r="U135" s="226"/>
      <c r="V135" s="127" t="s">
        <v>1268</v>
      </c>
      <c r="W135" s="127" t="s">
        <v>3895</v>
      </c>
      <c r="Y135" s="127">
        <v>131</v>
      </c>
    </row>
    <row r="136" spans="1:25" ht="22.5" customHeight="1">
      <c r="A136" s="127" t="s">
        <v>4036</v>
      </c>
      <c r="B136" s="128" t="s">
        <v>1712</v>
      </c>
      <c r="C136" s="128">
        <v>118</v>
      </c>
      <c r="D136" s="128" t="s">
        <v>1713</v>
      </c>
      <c r="E136" s="128" t="s">
        <v>3255</v>
      </c>
      <c r="F136" s="170" t="s">
        <v>1700</v>
      </c>
      <c r="G136" s="128">
        <v>70</v>
      </c>
      <c r="H136" s="128">
        <v>74</v>
      </c>
      <c r="I136" s="128">
        <v>64</v>
      </c>
      <c r="J136" s="128">
        <v>208</v>
      </c>
      <c r="K136" s="128" t="s">
        <v>3344</v>
      </c>
      <c r="L136" s="128" t="s">
        <v>3151</v>
      </c>
      <c r="M136" s="128" t="s">
        <v>4034</v>
      </c>
      <c r="N136" s="128" t="s">
        <v>4034</v>
      </c>
      <c r="O136" s="128" t="s">
        <v>4034</v>
      </c>
      <c r="P136" s="226" t="s">
        <v>4164</v>
      </c>
      <c r="Q136" s="226"/>
      <c r="R136" s="226"/>
      <c r="S136" s="226"/>
      <c r="T136" s="226"/>
      <c r="U136" s="226"/>
      <c r="V136" s="127" t="s">
        <v>2100</v>
      </c>
      <c r="W136" s="127" t="s">
        <v>3895</v>
      </c>
      <c r="Y136" s="127">
        <v>132</v>
      </c>
    </row>
    <row r="137" spans="1:25" ht="22.5" customHeight="1">
      <c r="A137" s="127" t="s">
        <v>4036</v>
      </c>
      <c r="B137" s="128" t="s">
        <v>2965</v>
      </c>
      <c r="C137" s="128">
        <v>121</v>
      </c>
      <c r="D137" s="128" t="s">
        <v>3262</v>
      </c>
      <c r="E137" s="128" t="s">
        <v>3263</v>
      </c>
      <c r="F137" s="170" t="s">
        <v>42</v>
      </c>
      <c r="G137" s="128">
        <v>70</v>
      </c>
      <c r="H137" s="128">
        <v>74</v>
      </c>
      <c r="I137" s="128">
        <v>62</v>
      </c>
      <c r="J137" s="128">
        <v>206</v>
      </c>
      <c r="K137" s="128" t="s">
        <v>3291</v>
      </c>
      <c r="L137" s="128" t="s">
        <v>3169</v>
      </c>
      <c r="M137" s="128" t="s">
        <v>3119</v>
      </c>
      <c r="N137" s="128" t="s">
        <v>4034</v>
      </c>
      <c r="O137" s="128" t="s">
        <v>4034</v>
      </c>
      <c r="P137" s="226" t="s">
        <v>4165</v>
      </c>
      <c r="Q137" s="226"/>
      <c r="R137" s="226"/>
      <c r="S137" s="226"/>
      <c r="T137" s="226"/>
      <c r="U137" s="226"/>
      <c r="V137" s="127" t="s">
        <v>83</v>
      </c>
      <c r="W137" s="127" t="s">
        <v>3897</v>
      </c>
      <c r="Y137" s="127">
        <v>133</v>
      </c>
    </row>
    <row r="138" spans="1:25" ht="22.5" customHeight="1">
      <c r="A138" s="127" t="s">
        <v>4035</v>
      </c>
      <c r="B138" s="128" t="s">
        <v>465</v>
      </c>
      <c r="C138" s="128">
        <v>122</v>
      </c>
      <c r="D138" s="128" t="s">
        <v>466</v>
      </c>
      <c r="E138" s="128" t="s">
        <v>3308</v>
      </c>
      <c r="F138" s="170" t="s">
        <v>315</v>
      </c>
      <c r="G138" s="128">
        <v>58</v>
      </c>
      <c r="H138" s="128">
        <v>82</v>
      </c>
      <c r="I138" s="128">
        <v>64</v>
      </c>
      <c r="J138" s="128">
        <v>204</v>
      </c>
      <c r="K138" s="128" t="s">
        <v>3982</v>
      </c>
      <c r="L138" s="128" t="s">
        <v>4034</v>
      </c>
      <c r="M138" s="128" t="s">
        <v>3318</v>
      </c>
      <c r="N138" s="128" t="s">
        <v>3303</v>
      </c>
      <c r="O138" s="128" t="s">
        <v>3313</v>
      </c>
      <c r="P138" s="226" t="s">
        <v>4166</v>
      </c>
      <c r="Q138" s="226"/>
      <c r="R138" s="226"/>
      <c r="S138" s="226"/>
      <c r="T138" s="226"/>
      <c r="U138" s="226"/>
      <c r="V138" s="127" t="s">
        <v>3532</v>
      </c>
      <c r="W138" s="127" t="s">
        <v>3897</v>
      </c>
      <c r="Y138" s="127">
        <v>134</v>
      </c>
    </row>
    <row r="139" spans="1:25" ht="22.5" customHeight="1">
      <c r="A139" s="127" t="s">
        <v>4036</v>
      </c>
      <c r="B139" s="128" t="s">
        <v>810</v>
      </c>
      <c r="C139" s="128">
        <v>122</v>
      </c>
      <c r="D139" s="128" t="s">
        <v>3274</v>
      </c>
      <c r="E139" s="128" t="s">
        <v>3253</v>
      </c>
      <c r="F139" s="170" t="s">
        <v>2879</v>
      </c>
      <c r="G139" s="128">
        <v>68</v>
      </c>
      <c r="H139" s="128">
        <v>76</v>
      </c>
      <c r="I139" s="128">
        <v>60</v>
      </c>
      <c r="J139" s="128">
        <v>204</v>
      </c>
      <c r="K139" s="128" t="s">
        <v>3318</v>
      </c>
      <c r="L139" s="128" t="s">
        <v>3169</v>
      </c>
      <c r="M139" s="128" t="s">
        <v>4034</v>
      </c>
      <c r="N139" s="128" t="s">
        <v>4034</v>
      </c>
      <c r="O139" s="128" t="s">
        <v>4034</v>
      </c>
      <c r="P139" s="226" t="s">
        <v>4167</v>
      </c>
      <c r="Q139" s="226"/>
      <c r="R139" s="226"/>
      <c r="S139" s="226"/>
      <c r="T139" s="226"/>
      <c r="U139" s="226"/>
      <c r="V139" s="127" t="s">
        <v>3387</v>
      </c>
      <c r="W139" s="127" t="s">
        <v>3897</v>
      </c>
      <c r="Y139" s="127">
        <v>135</v>
      </c>
    </row>
    <row r="140" spans="1:25" ht="22.5" customHeight="1">
      <c r="A140" s="127" t="s">
        <v>4036</v>
      </c>
      <c r="B140" s="128" t="s">
        <v>393</v>
      </c>
      <c r="C140" s="128">
        <v>124</v>
      </c>
      <c r="D140" s="128" t="s">
        <v>394</v>
      </c>
      <c r="E140" s="128" t="s">
        <v>3254</v>
      </c>
      <c r="F140" s="170" t="s">
        <v>315</v>
      </c>
      <c r="G140" s="128">
        <v>60</v>
      </c>
      <c r="H140" s="128">
        <v>84</v>
      </c>
      <c r="I140" s="128">
        <v>58</v>
      </c>
      <c r="J140" s="128">
        <v>202</v>
      </c>
      <c r="K140" s="128" t="s">
        <v>3303</v>
      </c>
      <c r="L140" s="128" t="s">
        <v>3212</v>
      </c>
      <c r="M140" s="128" t="s">
        <v>3233</v>
      </c>
      <c r="N140" s="128" t="s">
        <v>3119</v>
      </c>
      <c r="O140" s="128" t="s">
        <v>3117</v>
      </c>
      <c r="P140" s="226" t="s">
        <v>4168</v>
      </c>
      <c r="Q140" s="226"/>
      <c r="R140" s="226"/>
      <c r="S140" s="226"/>
      <c r="T140" s="226"/>
      <c r="U140" s="226"/>
      <c r="V140" s="127" t="s">
        <v>3533</v>
      </c>
      <c r="W140" s="127" t="s">
        <v>3906</v>
      </c>
      <c r="Y140" s="127">
        <v>136</v>
      </c>
    </row>
    <row r="141" spans="1:25" ht="22.5" customHeight="1">
      <c r="A141" s="127" t="s">
        <v>4037</v>
      </c>
      <c r="B141" s="128" t="s">
        <v>711</v>
      </c>
      <c r="C141" s="128">
        <v>124</v>
      </c>
      <c r="D141" s="128" t="s">
        <v>713</v>
      </c>
      <c r="E141" s="128" t="s">
        <v>3230</v>
      </c>
      <c r="F141" s="170" t="s">
        <v>712</v>
      </c>
      <c r="G141" s="128">
        <v>60</v>
      </c>
      <c r="H141" s="128">
        <v>84</v>
      </c>
      <c r="I141" s="128">
        <v>58</v>
      </c>
      <c r="J141" s="128">
        <v>202</v>
      </c>
      <c r="K141" s="128" t="s">
        <v>3232</v>
      </c>
      <c r="L141" s="128" t="s">
        <v>3126</v>
      </c>
      <c r="M141" s="128" t="s">
        <v>3147</v>
      </c>
      <c r="N141" s="128" t="s">
        <v>3291</v>
      </c>
      <c r="O141" s="128" t="s">
        <v>4034</v>
      </c>
      <c r="P141" s="226" t="s">
        <v>4169</v>
      </c>
      <c r="Q141" s="226"/>
      <c r="R141" s="226"/>
      <c r="S141" s="226"/>
      <c r="T141" s="226"/>
      <c r="U141" s="226"/>
      <c r="V141" s="127" t="s">
        <v>2103</v>
      </c>
      <c r="W141" s="127" t="s">
        <v>3906</v>
      </c>
      <c r="Y141" s="127">
        <v>137</v>
      </c>
    </row>
    <row r="142" spans="1:25" ht="22.5" customHeight="1">
      <c r="A142" s="127" t="s">
        <v>4037</v>
      </c>
      <c r="B142" s="128" t="s">
        <v>1023</v>
      </c>
      <c r="C142" s="128">
        <v>124</v>
      </c>
      <c r="D142" s="128" t="s">
        <v>1024</v>
      </c>
      <c r="E142" s="128" t="s">
        <v>3223</v>
      </c>
      <c r="F142" s="170" t="s">
        <v>2887</v>
      </c>
      <c r="G142" s="128">
        <v>66</v>
      </c>
      <c r="H142" s="128">
        <v>70</v>
      </c>
      <c r="I142" s="128">
        <v>66</v>
      </c>
      <c r="J142" s="128">
        <v>202</v>
      </c>
      <c r="K142" s="128" t="s">
        <v>3232</v>
      </c>
      <c r="L142" s="128" t="s">
        <v>3126</v>
      </c>
      <c r="M142" s="128" t="s">
        <v>3162</v>
      </c>
      <c r="N142" s="128" t="s">
        <v>3169</v>
      </c>
      <c r="O142" s="128" t="s">
        <v>3313</v>
      </c>
      <c r="P142" s="226" t="s">
        <v>4170</v>
      </c>
      <c r="Q142" s="226"/>
      <c r="R142" s="226"/>
      <c r="S142" s="226"/>
      <c r="T142" s="226"/>
      <c r="U142" s="226"/>
      <c r="V142" s="127" t="s">
        <v>582</v>
      </c>
      <c r="W142" s="127" t="s">
        <v>3907</v>
      </c>
      <c r="Y142" s="127">
        <v>138</v>
      </c>
    </row>
    <row r="143" spans="1:25" ht="22.5" customHeight="1">
      <c r="A143" s="127" t="s">
        <v>4035</v>
      </c>
      <c r="B143" s="128" t="s">
        <v>1628</v>
      </c>
      <c r="C143" s="128">
        <v>124</v>
      </c>
      <c r="D143" s="128" t="s">
        <v>1629</v>
      </c>
      <c r="E143" s="128" t="s">
        <v>3148</v>
      </c>
      <c r="F143" s="170" t="s">
        <v>2909</v>
      </c>
      <c r="G143" s="128">
        <v>62</v>
      </c>
      <c r="H143" s="128">
        <v>74</v>
      </c>
      <c r="I143" s="128">
        <v>66</v>
      </c>
      <c r="J143" s="128">
        <v>202</v>
      </c>
      <c r="K143" s="128" t="s">
        <v>3896</v>
      </c>
      <c r="L143" s="128" t="s">
        <v>3147</v>
      </c>
      <c r="M143" s="128" t="s">
        <v>4034</v>
      </c>
      <c r="N143" s="128" t="s">
        <v>4034</v>
      </c>
      <c r="O143" s="128" t="s">
        <v>4034</v>
      </c>
      <c r="P143" s="226" t="s">
        <v>4171</v>
      </c>
      <c r="Q143" s="226"/>
      <c r="R143" s="226"/>
      <c r="S143" s="226"/>
      <c r="T143" s="226"/>
      <c r="U143" s="226"/>
      <c r="V143" s="127" t="s">
        <v>900</v>
      </c>
      <c r="W143" s="127" t="s">
        <v>3907</v>
      </c>
      <c r="Y143" s="127">
        <v>139</v>
      </c>
    </row>
    <row r="144" spans="1:25" ht="22.5" customHeight="1">
      <c r="A144" s="127" t="s">
        <v>4036</v>
      </c>
      <c r="B144" s="128" t="s">
        <v>1332</v>
      </c>
      <c r="C144" s="128">
        <v>124</v>
      </c>
      <c r="D144" s="128" t="s">
        <v>1333</v>
      </c>
      <c r="E144" s="128" t="s">
        <v>3271</v>
      </c>
      <c r="F144" s="170" t="s">
        <v>2898</v>
      </c>
      <c r="G144" s="128">
        <v>62</v>
      </c>
      <c r="H144" s="128">
        <v>80</v>
      </c>
      <c r="I144" s="128">
        <v>60</v>
      </c>
      <c r="J144" s="128">
        <v>202</v>
      </c>
      <c r="K144" s="128" t="s">
        <v>3303</v>
      </c>
      <c r="L144" s="128" t="s">
        <v>4034</v>
      </c>
      <c r="M144" s="128" t="s">
        <v>3119</v>
      </c>
      <c r="N144" s="128" t="s">
        <v>3119</v>
      </c>
      <c r="O144" s="128" t="s">
        <v>4034</v>
      </c>
      <c r="P144" s="226" t="s">
        <v>4172</v>
      </c>
      <c r="Q144" s="226"/>
      <c r="R144" s="226"/>
      <c r="S144" s="226"/>
      <c r="T144" s="226"/>
      <c r="U144" s="226"/>
      <c r="V144" s="127" t="s">
        <v>851</v>
      </c>
      <c r="W144" s="127" t="s">
        <v>3901</v>
      </c>
      <c r="Y144" s="127">
        <v>140</v>
      </c>
    </row>
    <row r="145" spans="1:25" ht="22.5" customHeight="1">
      <c r="A145" s="127" t="s">
        <v>4036</v>
      </c>
      <c r="B145" s="128" t="s">
        <v>296</v>
      </c>
      <c r="C145" s="128">
        <v>129</v>
      </c>
      <c r="D145" s="128" t="s">
        <v>297</v>
      </c>
      <c r="E145" s="128" t="s">
        <v>3264</v>
      </c>
      <c r="F145" s="170" t="s">
        <v>2871</v>
      </c>
      <c r="G145" s="128">
        <v>72</v>
      </c>
      <c r="H145" s="128">
        <v>64</v>
      </c>
      <c r="I145" s="128">
        <v>64</v>
      </c>
      <c r="J145" s="128">
        <v>200</v>
      </c>
      <c r="K145" s="128" t="s">
        <v>3402</v>
      </c>
      <c r="L145" s="128" t="s">
        <v>3169</v>
      </c>
      <c r="M145" s="128" t="s">
        <v>3147</v>
      </c>
      <c r="N145" s="128" t="s">
        <v>4034</v>
      </c>
      <c r="O145" s="128" t="s">
        <v>4034</v>
      </c>
      <c r="P145" s="226" t="s">
        <v>4173</v>
      </c>
      <c r="Q145" s="226"/>
      <c r="R145" s="226"/>
      <c r="S145" s="226"/>
      <c r="T145" s="226"/>
      <c r="U145" s="226"/>
      <c r="V145" s="127" t="s">
        <v>288</v>
      </c>
      <c r="W145" s="127" t="s">
        <v>3902</v>
      </c>
      <c r="Y145" s="127">
        <v>141</v>
      </c>
    </row>
    <row r="146" spans="1:25" ht="22.5" customHeight="1">
      <c r="A146" s="127" t="s">
        <v>4037</v>
      </c>
      <c r="B146" s="128" t="s">
        <v>770</v>
      </c>
      <c r="C146" s="128">
        <v>129</v>
      </c>
      <c r="D146" s="128" t="s">
        <v>3527</v>
      </c>
      <c r="E146" s="128" t="s">
        <v>3230</v>
      </c>
      <c r="F146" s="170" t="s">
        <v>2879</v>
      </c>
      <c r="G146" s="128">
        <v>70</v>
      </c>
      <c r="H146" s="128">
        <v>76</v>
      </c>
      <c r="I146" s="128">
        <v>54</v>
      </c>
      <c r="J146" s="128">
        <v>200</v>
      </c>
      <c r="K146" s="128" t="s">
        <v>3332</v>
      </c>
      <c r="L146" s="128" t="s">
        <v>4034</v>
      </c>
      <c r="M146" s="128" t="s">
        <v>4034</v>
      </c>
      <c r="N146" s="128" t="s">
        <v>4034</v>
      </c>
      <c r="O146" s="128" t="s">
        <v>4034</v>
      </c>
      <c r="P146" s="226" t="s">
        <v>4174</v>
      </c>
      <c r="Q146" s="226"/>
      <c r="R146" s="226"/>
      <c r="S146" s="226"/>
      <c r="T146" s="226"/>
      <c r="U146" s="226"/>
      <c r="V146" s="127" t="s">
        <v>2091</v>
      </c>
      <c r="W146" s="127" t="s">
        <v>3902</v>
      </c>
      <c r="Y146" s="127">
        <v>142</v>
      </c>
    </row>
    <row r="147" spans="1:25" ht="22.5" customHeight="1">
      <c r="A147" s="127" t="s">
        <v>4037</v>
      </c>
      <c r="B147" s="128" t="s">
        <v>1326</v>
      </c>
      <c r="C147" s="128">
        <v>129</v>
      </c>
      <c r="D147" s="128" t="s">
        <v>1327</v>
      </c>
      <c r="E147" s="128" t="s">
        <v>3229</v>
      </c>
      <c r="F147" s="170" t="s">
        <v>2898</v>
      </c>
      <c r="G147" s="128">
        <v>64</v>
      </c>
      <c r="H147" s="128">
        <v>78</v>
      </c>
      <c r="I147" s="128">
        <v>58</v>
      </c>
      <c r="J147" s="128">
        <v>200</v>
      </c>
      <c r="K147" s="128" t="s">
        <v>3332</v>
      </c>
      <c r="L147" s="128" t="s">
        <v>3126</v>
      </c>
      <c r="M147" s="128" t="s">
        <v>3131</v>
      </c>
      <c r="N147" s="128" t="s">
        <v>3169</v>
      </c>
      <c r="O147" s="128" t="s">
        <v>4034</v>
      </c>
      <c r="P147" s="226" t="s">
        <v>4175</v>
      </c>
      <c r="Q147" s="226"/>
      <c r="R147" s="226"/>
      <c r="S147" s="226"/>
      <c r="T147" s="226"/>
      <c r="U147" s="226"/>
      <c r="V147" s="127" t="s">
        <v>848</v>
      </c>
      <c r="W147" s="127" t="s">
        <v>3908</v>
      </c>
      <c r="Y147" s="127">
        <v>143</v>
      </c>
    </row>
    <row r="148" spans="1:25" ht="22.5" customHeight="1">
      <c r="A148" s="127" t="s">
        <v>4035</v>
      </c>
      <c r="B148" s="128" t="s">
        <v>473</v>
      </c>
      <c r="C148" s="128">
        <v>132</v>
      </c>
      <c r="D148" s="128" t="s">
        <v>3324</v>
      </c>
      <c r="E148" s="128" t="s">
        <v>3308</v>
      </c>
      <c r="F148" s="170" t="s">
        <v>315</v>
      </c>
      <c r="G148" s="128">
        <v>70</v>
      </c>
      <c r="H148" s="128">
        <v>80</v>
      </c>
      <c r="I148" s="128">
        <v>48</v>
      </c>
      <c r="J148" s="128">
        <v>198</v>
      </c>
      <c r="K148" s="128" t="s">
        <v>3897</v>
      </c>
      <c r="L148" s="128" t="s">
        <v>4034</v>
      </c>
      <c r="M148" s="128" t="s">
        <v>3318</v>
      </c>
      <c r="N148" s="128" t="s">
        <v>4034</v>
      </c>
      <c r="O148" s="128" t="s">
        <v>3119</v>
      </c>
      <c r="P148" s="226" t="s">
        <v>4176</v>
      </c>
      <c r="Q148" s="226"/>
      <c r="R148" s="226"/>
      <c r="S148" s="226"/>
      <c r="T148" s="226"/>
      <c r="U148" s="226"/>
      <c r="V148" s="127" t="s">
        <v>3290</v>
      </c>
      <c r="W148" s="127" t="s">
        <v>3908</v>
      </c>
      <c r="Y148" s="127">
        <v>144</v>
      </c>
    </row>
    <row r="149" spans="1:25" ht="22.5" customHeight="1">
      <c r="A149" s="127" t="s">
        <v>4036</v>
      </c>
      <c r="B149" s="128" t="s">
        <v>390</v>
      </c>
      <c r="C149" s="128">
        <v>132</v>
      </c>
      <c r="D149" s="128" t="s">
        <v>391</v>
      </c>
      <c r="E149" s="128" t="s">
        <v>3254</v>
      </c>
      <c r="F149" s="170" t="s">
        <v>315</v>
      </c>
      <c r="G149" s="128">
        <v>62</v>
      </c>
      <c r="H149" s="128">
        <v>78</v>
      </c>
      <c r="I149" s="128">
        <v>58</v>
      </c>
      <c r="J149" s="128">
        <v>198</v>
      </c>
      <c r="K149" s="128" t="s">
        <v>3147</v>
      </c>
      <c r="L149" s="128" t="s">
        <v>4034</v>
      </c>
      <c r="M149" s="128" t="s">
        <v>3147</v>
      </c>
      <c r="N149" s="128" t="s">
        <v>3313</v>
      </c>
      <c r="O149" s="128" t="s">
        <v>4034</v>
      </c>
      <c r="P149" s="226" t="s">
        <v>4177</v>
      </c>
      <c r="Q149" s="226"/>
      <c r="R149" s="226"/>
      <c r="S149" s="226"/>
      <c r="T149" s="226"/>
      <c r="U149" s="226"/>
      <c r="V149" s="127" t="s">
        <v>594</v>
      </c>
      <c r="W149" s="127" t="s">
        <v>3909</v>
      </c>
      <c r="Y149" s="127">
        <v>145</v>
      </c>
    </row>
    <row r="150" spans="1:25" ht="22.5" customHeight="1">
      <c r="A150" s="127" t="s">
        <v>4033</v>
      </c>
      <c r="B150" s="128" t="s">
        <v>1951</v>
      </c>
      <c r="C150" s="128">
        <v>132</v>
      </c>
      <c r="D150" s="128" t="s">
        <v>3188</v>
      </c>
      <c r="E150" s="128" t="s">
        <v>3189</v>
      </c>
      <c r="F150" s="170" t="s">
        <v>3399</v>
      </c>
      <c r="G150" s="128">
        <v>58</v>
      </c>
      <c r="H150" s="128">
        <v>72</v>
      </c>
      <c r="I150" s="128">
        <v>68</v>
      </c>
      <c r="J150" s="128">
        <v>198</v>
      </c>
      <c r="K150" s="128" t="s">
        <v>3951</v>
      </c>
      <c r="L150" s="128" t="s">
        <v>3180</v>
      </c>
      <c r="M150" s="128" t="s">
        <v>4034</v>
      </c>
      <c r="N150" s="128" t="s">
        <v>4034</v>
      </c>
      <c r="O150" s="128" t="s">
        <v>4034</v>
      </c>
      <c r="P150" s="226" t="s">
        <v>4178</v>
      </c>
      <c r="Q150" s="226"/>
      <c r="R150" s="226"/>
      <c r="S150" s="226"/>
      <c r="T150" s="226"/>
      <c r="U150" s="226"/>
      <c r="V150" s="127" t="s">
        <v>915</v>
      </c>
      <c r="W150" s="127" t="s">
        <v>3909</v>
      </c>
      <c r="Y150" s="127">
        <v>146</v>
      </c>
    </row>
    <row r="151" spans="1:25" ht="22.5" customHeight="1">
      <c r="A151" s="127" t="s">
        <v>4036</v>
      </c>
      <c r="B151" s="128" t="s">
        <v>1759</v>
      </c>
      <c r="C151" s="128">
        <v>132</v>
      </c>
      <c r="D151" s="128" t="s">
        <v>1760</v>
      </c>
      <c r="E151" s="128" t="s">
        <v>3255</v>
      </c>
      <c r="F151" s="170" t="s">
        <v>2920</v>
      </c>
      <c r="G151" s="128">
        <v>56</v>
      </c>
      <c r="H151" s="128">
        <v>84</v>
      </c>
      <c r="I151" s="128">
        <v>58</v>
      </c>
      <c r="J151" s="128">
        <v>198</v>
      </c>
      <c r="K151" s="128" t="s">
        <v>3147</v>
      </c>
      <c r="L151" s="128" t="s">
        <v>3151</v>
      </c>
      <c r="M151" s="128" t="s">
        <v>4034</v>
      </c>
      <c r="N151" s="128" t="s">
        <v>4034</v>
      </c>
      <c r="O151" s="128" t="s">
        <v>4034</v>
      </c>
      <c r="P151" s="226" t="s">
        <v>4179</v>
      </c>
      <c r="Q151" s="226"/>
      <c r="R151" s="226"/>
      <c r="S151" s="226"/>
      <c r="T151" s="226"/>
      <c r="U151" s="226"/>
      <c r="V151" s="127" t="s">
        <v>2118</v>
      </c>
      <c r="W151" s="127" t="s">
        <v>3909</v>
      </c>
      <c r="Y151" s="127">
        <v>147</v>
      </c>
    </row>
    <row r="152" spans="1:25" ht="22.5" customHeight="1">
      <c r="A152" s="127" t="s">
        <v>3879</v>
      </c>
      <c r="B152" s="128" t="s">
        <v>1660</v>
      </c>
      <c r="C152" s="128">
        <v>136</v>
      </c>
      <c r="D152" s="128" t="s">
        <v>3195</v>
      </c>
      <c r="E152" s="128" t="s">
        <v>3196</v>
      </c>
      <c r="F152" s="170" t="s">
        <v>1661</v>
      </c>
      <c r="G152" s="128">
        <v>62</v>
      </c>
      <c r="H152" s="128">
        <v>72</v>
      </c>
      <c r="I152" s="128">
        <v>62</v>
      </c>
      <c r="J152" s="128">
        <v>196</v>
      </c>
      <c r="K152" s="128" t="s">
        <v>3122</v>
      </c>
      <c r="L152" s="128" t="s">
        <v>3162</v>
      </c>
      <c r="M152" s="128" t="s">
        <v>3113</v>
      </c>
      <c r="N152" s="128" t="s">
        <v>3117</v>
      </c>
      <c r="O152" s="128" t="s">
        <v>4034</v>
      </c>
      <c r="P152" s="226" t="s">
        <v>4180</v>
      </c>
      <c r="Q152" s="226"/>
      <c r="R152" s="226"/>
      <c r="S152" s="226"/>
      <c r="T152" s="226"/>
      <c r="U152" s="226"/>
      <c r="V152" s="127" t="s">
        <v>240</v>
      </c>
      <c r="W152" s="127" t="s">
        <v>3910</v>
      </c>
      <c r="Y152" s="127">
        <v>148</v>
      </c>
    </row>
    <row r="153" spans="1:25" ht="22.5" customHeight="1">
      <c r="A153" s="127" t="s">
        <v>4035</v>
      </c>
      <c r="B153" s="128" t="s">
        <v>2011</v>
      </c>
      <c r="C153" s="128">
        <v>136</v>
      </c>
      <c r="D153" s="128" t="s">
        <v>3310</v>
      </c>
      <c r="E153" s="128" t="s">
        <v>3311</v>
      </c>
      <c r="F153" s="170" t="s">
        <v>2003</v>
      </c>
      <c r="G153" s="128">
        <v>64</v>
      </c>
      <c r="H153" s="128">
        <v>70</v>
      </c>
      <c r="I153" s="128">
        <v>62</v>
      </c>
      <c r="J153" s="128">
        <v>196</v>
      </c>
      <c r="K153" s="128" t="s">
        <v>3898</v>
      </c>
      <c r="L153" s="128" t="s">
        <v>4034</v>
      </c>
      <c r="M153" s="128" t="s">
        <v>4034</v>
      </c>
      <c r="N153" s="128" t="s">
        <v>3303</v>
      </c>
      <c r="O153" s="128" t="s">
        <v>3162</v>
      </c>
      <c r="P153" s="226" t="s">
        <v>4181</v>
      </c>
      <c r="Q153" s="226"/>
      <c r="R153" s="226"/>
      <c r="S153" s="226"/>
      <c r="T153" s="226"/>
      <c r="U153" s="226"/>
      <c r="V153" s="127" t="s">
        <v>1473</v>
      </c>
      <c r="W153" s="127" t="s">
        <v>3910</v>
      </c>
      <c r="Y153" s="127">
        <v>149</v>
      </c>
    </row>
    <row r="154" spans="1:25" ht="22.5" customHeight="1">
      <c r="A154" s="127" t="s">
        <v>4035</v>
      </c>
      <c r="B154" s="128" t="s">
        <v>469</v>
      </c>
      <c r="C154" s="128">
        <v>138</v>
      </c>
      <c r="D154" s="128" t="s">
        <v>470</v>
      </c>
      <c r="E154" s="128" t="s">
        <v>3357</v>
      </c>
      <c r="F154" s="170" t="s">
        <v>315</v>
      </c>
      <c r="G154" s="128">
        <v>60</v>
      </c>
      <c r="H154" s="128">
        <v>80</v>
      </c>
      <c r="I154" s="128">
        <v>54</v>
      </c>
      <c r="J154" s="128">
        <v>194</v>
      </c>
      <c r="K154" s="128" t="s">
        <v>3983</v>
      </c>
      <c r="L154" s="128" t="s">
        <v>4034</v>
      </c>
      <c r="M154" s="128" t="s">
        <v>4034</v>
      </c>
      <c r="N154" s="128" t="s">
        <v>4034</v>
      </c>
      <c r="O154" s="128" t="s">
        <v>3162</v>
      </c>
      <c r="P154" s="226" t="s">
        <v>4182</v>
      </c>
      <c r="Q154" s="226"/>
      <c r="R154" s="226"/>
      <c r="S154" s="226"/>
      <c r="T154" s="226"/>
      <c r="U154" s="226"/>
      <c r="V154" s="127" t="s">
        <v>597</v>
      </c>
      <c r="W154" s="127" t="s">
        <v>3911</v>
      </c>
      <c r="Y154" s="127">
        <v>150</v>
      </c>
    </row>
    <row r="155" spans="1:25" ht="22.5" customHeight="1">
      <c r="A155" s="127" t="s">
        <v>4035</v>
      </c>
      <c r="B155" s="128" t="s">
        <v>1118</v>
      </c>
      <c r="C155" s="128">
        <v>138</v>
      </c>
      <c r="D155" s="128" t="s">
        <v>1120</v>
      </c>
      <c r="E155" s="128" t="s">
        <v>3424</v>
      </c>
      <c r="F155" s="170" t="s">
        <v>2889</v>
      </c>
      <c r="G155" s="128">
        <v>52</v>
      </c>
      <c r="H155" s="128">
        <v>78</v>
      </c>
      <c r="I155" s="128">
        <v>64</v>
      </c>
      <c r="J155" s="128">
        <v>194</v>
      </c>
      <c r="K155" s="128" t="s">
        <v>3983</v>
      </c>
      <c r="L155" s="128" t="s">
        <v>4034</v>
      </c>
      <c r="M155" s="128" t="s">
        <v>4034</v>
      </c>
      <c r="N155" s="128" t="s">
        <v>4034</v>
      </c>
      <c r="O155" s="128" t="s">
        <v>4034</v>
      </c>
      <c r="P155" s="226" t="s">
        <v>4183</v>
      </c>
      <c r="Q155" s="226"/>
      <c r="R155" s="226"/>
      <c r="S155" s="226"/>
      <c r="T155" s="226"/>
      <c r="U155" s="226"/>
      <c r="V155" s="127" t="s">
        <v>585</v>
      </c>
      <c r="W155" s="127" t="s">
        <v>3912</v>
      </c>
      <c r="Y155" s="127">
        <v>151</v>
      </c>
    </row>
    <row r="156" spans="1:25" ht="22.5" customHeight="1">
      <c r="A156" s="127" t="s">
        <v>4033</v>
      </c>
      <c r="B156" s="128" t="s">
        <v>1035</v>
      </c>
      <c r="C156" s="128">
        <v>138</v>
      </c>
      <c r="D156" s="128" t="s">
        <v>1036</v>
      </c>
      <c r="E156" s="128" t="s">
        <v>3342</v>
      </c>
      <c r="F156" s="170" t="s">
        <v>2887</v>
      </c>
      <c r="G156" s="128">
        <v>62</v>
      </c>
      <c r="H156" s="128">
        <v>80</v>
      </c>
      <c r="I156" s="128">
        <v>52</v>
      </c>
      <c r="J156" s="128">
        <v>194</v>
      </c>
      <c r="K156" s="128" t="s">
        <v>3882</v>
      </c>
      <c r="L156" s="128" t="s">
        <v>4034</v>
      </c>
      <c r="M156" s="128" t="s">
        <v>3298</v>
      </c>
      <c r="N156" s="128" t="s">
        <v>4034</v>
      </c>
      <c r="O156" s="128" t="s">
        <v>4034</v>
      </c>
      <c r="P156" s="226" t="s">
        <v>4184</v>
      </c>
      <c r="Q156" s="226"/>
      <c r="R156" s="226"/>
      <c r="S156" s="226"/>
      <c r="T156" s="226"/>
      <c r="U156" s="226"/>
      <c r="V156" s="127" t="s">
        <v>903</v>
      </c>
      <c r="W156" s="127" t="s">
        <v>3912</v>
      </c>
      <c r="Y156" s="127">
        <v>152</v>
      </c>
    </row>
    <row r="157" spans="1:25" ht="22.5" customHeight="1">
      <c r="A157" s="127" t="s">
        <v>4035</v>
      </c>
      <c r="B157" s="128" t="s">
        <v>1824</v>
      </c>
      <c r="C157" s="128">
        <v>138</v>
      </c>
      <c r="D157" s="128" t="s">
        <v>1825</v>
      </c>
      <c r="E157" s="128" t="s">
        <v>3425</v>
      </c>
      <c r="F157" s="170" t="s">
        <v>2927</v>
      </c>
      <c r="G157" s="128">
        <v>54</v>
      </c>
      <c r="H157" s="128">
        <v>74</v>
      </c>
      <c r="I157" s="128">
        <v>66</v>
      </c>
      <c r="J157" s="128">
        <v>194</v>
      </c>
      <c r="K157" s="128" t="s">
        <v>3983</v>
      </c>
      <c r="L157" s="128" t="s">
        <v>4034</v>
      </c>
      <c r="M157" s="128" t="s">
        <v>4034</v>
      </c>
      <c r="N157" s="128" t="s">
        <v>4034</v>
      </c>
      <c r="O157" s="128" t="s">
        <v>4034</v>
      </c>
      <c r="P157" s="226" t="s">
        <v>4185</v>
      </c>
      <c r="Q157" s="226"/>
      <c r="R157" s="226"/>
      <c r="S157" s="226"/>
      <c r="T157" s="226"/>
      <c r="U157" s="226"/>
      <c r="V157" s="127" t="s">
        <v>3535</v>
      </c>
      <c r="W157" s="127" t="s">
        <v>3912</v>
      </c>
      <c r="Y157" s="127">
        <v>153</v>
      </c>
    </row>
    <row r="158" spans="1:25" ht="22.5" customHeight="1">
      <c r="A158" s="127" t="s">
        <v>4035</v>
      </c>
      <c r="B158" s="128" t="s">
        <v>1144</v>
      </c>
      <c r="C158" s="128">
        <v>142</v>
      </c>
      <c r="D158" s="128" t="s">
        <v>3426</v>
      </c>
      <c r="E158" s="128" t="s">
        <v>3358</v>
      </c>
      <c r="F158" s="170" t="s">
        <v>2892</v>
      </c>
      <c r="G158" s="128">
        <v>58</v>
      </c>
      <c r="H158" s="128">
        <v>80</v>
      </c>
      <c r="I158" s="128">
        <v>54</v>
      </c>
      <c r="J158" s="128">
        <v>192</v>
      </c>
      <c r="K158" s="128" t="s">
        <v>3907</v>
      </c>
      <c r="L158" s="128" t="s">
        <v>4034</v>
      </c>
      <c r="M158" s="128" t="s">
        <v>4034</v>
      </c>
      <c r="N158" s="128" t="s">
        <v>4034</v>
      </c>
      <c r="O158" s="128" t="s">
        <v>4034</v>
      </c>
      <c r="P158" s="226" t="s">
        <v>4186</v>
      </c>
      <c r="Q158" s="226"/>
      <c r="R158" s="226"/>
      <c r="S158" s="226"/>
      <c r="T158" s="226"/>
      <c r="U158" s="226"/>
      <c r="V158" s="127" t="s">
        <v>1069</v>
      </c>
      <c r="W158" s="127" t="s">
        <v>3912</v>
      </c>
      <c r="Y158" s="127">
        <v>154</v>
      </c>
    </row>
    <row r="159" spans="1:25" ht="22.5" customHeight="1">
      <c r="A159" s="127" t="s">
        <v>4033</v>
      </c>
      <c r="B159" s="128" t="s">
        <v>908</v>
      </c>
      <c r="C159" s="128">
        <v>142</v>
      </c>
      <c r="D159" s="128" t="s">
        <v>909</v>
      </c>
      <c r="E159" s="128" t="s">
        <v>3159</v>
      </c>
      <c r="F159" s="170" t="s">
        <v>899</v>
      </c>
      <c r="G159" s="128">
        <v>60</v>
      </c>
      <c r="H159" s="128">
        <v>82</v>
      </c>
      <c r="I159" s="128">
        <v>50</v>
      </c>
      <c r="J159" s="128">
        <v>192</v>
      </c>
      <c r="K159" s="128" t="s">
        <v>3883</v>
      </c>
      <c r="L159" s="128" t="s">
        <v>4034</v>
      </c>
      <c r="M159" s="128" t="s">
        <v>4034</v>
      </c>
      <c r="N159" s="128" t="s">
        <v>4034</v>
      </c>
      <c r="O159" s="128" t="s">
        <v>4034</v>
      </c>
      <c r="P159" s="226" t="s">
        <v>4187</v>
      </c>
      <c r="Q159" s="226"/>
      <c r="R159" s="226"/>
      <c r="S159" s="226"/>
      <c r="T159" s="226"/>
      <c r="U159" s="226"/>
      <c r="V159" s="127" t="s">
        <v>3536</v>
      </c>
      <c r="W159" s="127" t="s">
        <v>3912</v>
      </c>
      <c r="Y159" s="127">
        <v>155</v>
      </c>
    </row>
    <row r="160" spans="1:25" ht="22.5" customHeight="1">
      <c r="A160" s="127" t="s">
        <v>4036</v>
      </c>
      <c r="B160" s="128" t="s">
        <v>1157</v>
      </c>
      <c r="C160" s="128">
        <v>142</v>
      </c>
      <c r="D160" s="128" t="s">
        <v>1158</v>
      </c>
      <c r="E160" s="128" t="s">
        <v>3282</v>
      </c>
      <c r="F160" s="170" t="s">
        <v>1148</v>
      </c>
      <c r="G160" s="128">
        <v>64</v>
      </c>
      <c r="H160" s="128">
        <v>76</v>
      </c>
      <c r="I160" s="128">
        <v>52</v>
      </c>
      <c r="J160" s="128">
        <v>192</v>
      </c>
      <c r="K160" s="128" t="s">
        <v>3363</v>
      </c>
      <c r="L160" s="128" t="s">
        <v>4034</v>
      </c>
      <c r="M160" s="128" t="s">
        <v>4034</v>
      </c>
      <c r="N160" s="128" t="s">
        <v>4034</v>
      </c>
      <c r="O160" s="128" t="s">
        <v>4034</v>
      </c>
      <c r="P160" s="226" t="s">
        <v>4188</v>
      </c>
      <c r="Q160" s="226"/>
      <c r="R160" s="226"/>
      <c r="S160" s="226"/>
      <c r="T160" s="226"/>
      <c r="U160" s="226"/>
      <c r="V160" s="127" t="s">
        <v>3537</v>
      </c>
      <c r="W160" s="127" t="s">
        <v>3912</v>
      </c>
      <c r="Y160" s="127">
        <v>156</v>
      </c>
    </row>
    <row r="161" spans="1:25" ht="22.5" customHeight="1">
      <c r="A161" s="127" t="s">
        <v>4037</v>
      </c>
      <c r="B161" s="128" t="s">
        <v>1744</v>
      </c>
      <c r="C161" s="128">
        <v>142</v>
      </c>
      <c r="D161" s="128" t="s">
        <v>1745</v>
      </c>
      <c r="E161" s="128" t="s">
        <v>3236</v>
      </c>
      <c r="F161" s="170" t="s">
        <v>2920</v>
      </c>
      <c r="G161" s="128">
        <v>56</v>
      </c>
      <c r="H161" s="128">
        <v>76</v>
      </c>
      <c r="I161" s="128">
        <v>60</v>
      </c>
      <c r="J161" s="128">
        <v>192</v>
      </c>
      <c r="K161" s="128" t="s">
        <v>3344</v>
      </c>
      <c r="L161" s="128" t="s">
        <v>3180</v>
      </c>
      <c r="M161" s="128" t="s">
        <v>3131</v>
      </c>
      <c r="N161" s="128" t="s">
        <v>4034</v>
      </c>
      <c r="O161" s="128" t="s">
        <v>4034</v>
      </c>
      <c r="P161" s="226" t="s">
        <v>4189</v>
      </c>
      <c r="Q161" s="226"/>
      <c r="R161" s="226"/>
      <c r="S161" s="226"/>
      <c r="T161" s="226"/>
      <c r="U161" s="226"/>
      <c r="V161" s="127" t="s">
        <v>364</v>
      </c>
      <c r="W161" s="127" t="s">
        <v>3913</v>
      </c>
      <c r="Y161" s="127">
        <v>157</v>
      </c>
    </row>
    <row r="162" spans="1:25" ht="22.5" customHeight="1">
      <c r="A162" s="127" t="s">
        <v>4035</v>
      </c>
      <c r="B162" s="128" t="s">
        <v>164</v>
      </c>
      <c r="C162" s="128">
        <v>146</v>
      </c>
      <c r="D162" s="128" t="s">
        <v>165</v>
      </c>
      <c r="E162" s="128" t="s">
        <v>3145</v>
      </c>
      <c r="F162" s="170" t="s">
        <v>151</v>
      </c>
      <c r="G162" s="128">
        <v>56</v>
      </c>
      <c r="H162" s="128">
        <v>76</v>
      </c>
      <c r="I162" s="128">
        <v>56</v>
      </c>
      <c r="J162" s="128">
        <v>188</v>
      </c>
      <c r="K162" s="128" t="s">
        <v>3900</v>
      </c>
      <c r="L162" s="128" t="s">
        <v>3131</v>
      </c>
      <c r="M162" s="128" t="s">
        <v>4034</v>
      </c>
      <c r="N162" s="128" t="s">
        <v>4034</v>
      </c>
      <c r="O162" s="128" t="s">
        <v>3147</v>
      </c>
      <c r="P162" s="226" t="s">
        <v>4190</v>
      </c>
      <c r="Q162" s="226"/>
      <c r="R162" s="226"/>
      <c r="S162" s="226"/>
      <c r="T162" s="226"/>
      <c r="U162" s="226"/>
      <c r="V162" s="127" t="s">
        <v>3538</v>
      </c>
      <c r="W162" s="127" t="s">
        <v>3914</v>
      </c>
      <c r="Y162" s="127">
        <v>158</v>
      </c>
    </row>
    <row r="163" spans="1:25" ht="22.5" customHeight="1">
      <c r="A163" s="127" t="s">
        <v>4036</v>
      </c>
      <c r="B163" s="128" t="s">
        <v>384</v>
      </c>
      <c r="C163" s="128">
        <v>146</v>
      </c>
      <c r="D163" s="128" t="s">
        <v>385</v>
      </c>
      <c r="E163" s="128" t="s">
        <v>3254</v>
      </c>
      <c r="F163" s="170" t="s">
        <v>315</v>
      </c>
      <c r="G163" s="128">
        <v>58</v>
      </c>
      <c r="H163" s="128">
        <v>76</v>
      </c>
      <c r="I163" s="128">
        <v>54</v>
      </c>
      <c r="J163" s="128">
        <v>188</v>
      </c>
      <c r="K163" s="128" t="s">
        <v>3151</v>
      </c>
      <c r="L163" s="128" t="s">
        <v>4034</v>
      </c>
      <c r="M163" s="128" t="s">
        <v>3233</v>
      </c>
      <c r="N163" s="128" t="s">
        <v>4034</v>
      </c>
      <c r="O163" s="128" t="s">
        <v>4034</v>
      </c>
      <c r="P163" s="226" t="s">
        <v>4191</v>
      </c>
      <c r="Q163" s="226"/>
      <c r="R163" s="226"/>
      <c r="S163" s="226"/>
      <c r="T163" s="226"/>
      <c r="U163" s="226"/>
      <c r="V163" s="127" t="s">
        <v>987</v>
      </c>
      <c r="W163" s="127" t="s">
        <v>3914</v>
      </c>
      <c r="Y163" s="127">
        <v>159</v>
      </c>
    </row>
    <row r="164" spans="1:25" ht="22.5" customHeight="1">
      <c r="A164" s="127" t="s">
        <v>4036</v>
      </c>
      <c r="B164" s="128" t="s">
        <v>1834</v>
      </c>
      <c r="C164" s="128">
        <v>146</v>
      </c>
      <c r="D164" s="128" t="s">
        <v>1835</v>
      </c>
      <c r="E164" s="128" t="s">
        <v>3258</v>
      </c>
      <c r="F164" s="170" t="s">
        <v>1831</v>
      </c>
      <c r="G164" s="128">
        <v>58</v>
      </c>
      <c r="H164" s="128">
        <v>80</v>
      </c>
      <c r="I164" s="128">
        <v>50</v>
      </c>
      <c r="J164" s="128">
        <v>188</v>
      </c>
      <c r="K164" s="128" t="s">
        <v>3151</v>
      </c>
      <c r="L164" s="128" t="s">
        <v>3151</v>
      </c>
      <c r="M164" s="128" t="s">
        <v>4034</v>
      </c>
      <c r="N164" s="128" t="s">
        <v>4034</v>
      </c>
      <c r="O164" s="128" t="s">
        <v>3131</v>
      </c>
      <c r="P164" s="226" t="s">
        <v>4192</v>
      </c>
      <c r="Q164" s="226"/>
      <c r="R164" s="226"/>
      <c r="S164" s="226"/>
      <c r="T164" s="226"/>
      <c r="U164" s="226"/>
      <c r="V164" s="127" t="s">
        <v>1423</v>
      </c>
      <c r="W164" s="127" t="s">
        <v>3914</v>
      </c>
      <c r="Y164" s="127">
        <v>160</v>
      </c>
    </row>
    <row r="165" spans="1:25" ht="22.5" customHeight="1">
      <c r="A165" s="127" t="s">
        <v>4033</v>
      </c>
      <c r="B165" s="128" t="s">
        <v>266</v>
      </c>
      <c r="C165" s="128">
        <v>149</v>
      </c>
      <c r="D165" s="128" t="s">
        <v>267</v>
      </c>
      <c r="E165" s="128" t="s">
        <v>3179</v>
      </c>
      <c r="F165" s="170" t="s">
        <v>239</v>
      </c>
      <c r="G165" s="128">
        <v>60</v>
      </c>
      <c r="H165" s="128">
        <v>68</v>
      </c>
      <c r="I165" s="128">
        <v>58</v>
      </c>
      <c r="J165" s="128">
        <v>186</v>
      </c>
      <c r="K165" s="128" t="s">
        <v>3980</v>
      </c>
      <c r="L165" s="128" t="s">
        <v>3151</v>
      </c>
      <c r="M165" s="128" t="s">
        <v>4034</v>
      </c>
      <c r="N165" s="128" t="s">
        <v>3346</v>
      </c>
      <c r="O165" s="128" t="s">
        <v>4034</v>
      </c>
      <c r="P165" s="226" t="s">
        <v>4193</v>
      </c>
      <c r="Q165" s="226"/>
      <c r="R165" s="226"/>
      <c r="S165" s="226"/>
      <c r="T165" s="226"/>
      <c r="U165" s="226"/>
      <c r="V165" s="127" t="s">
        <v>3539</v>
      </c>
      <c r="W165" s="127" t="s">
        <v>3914</v>
      </c>
      <c r="Y165" s="127">
        <v>161</v>
      </c>
    </row>
    <row r="166" spans="1:25" ht="22.5" customHeight="1">
      <c r="A166" s="127" t="s">
        <v>4037</v>
      </c>
      <c r="B166" s="128" t="s">
        <v>1029</v>
      </c>
      <c r="C166" s="128">
        <v>149</v>
      </c>
      <c r="D166" s="128" t="s">
        <v>1030</v>
      </c>
      <c r="E166" s="128" t="s">
        <v>3249</v>
      </c>
      <c r="F166" s="170" t="s">
        <v>2887</v>
      </c>
      <c r="G166" s="128">
        <v>56</v>
      </c>
      <c r="H166" s="128">
        <v>64</v>
      </c>
      <c r="I166" s="128">
        <v>66</v>
      </c>
      <c r="J166" s="128">
        <v>186</v>
      </c>
      <c r="K166" s="128" t="s">
        <v>3291</v>
      </c>
      <c r="L166" s="128" t="s">
        <v>4034</v>
      </c>
      <c r="M166" s="128" t="s">
        <v>3147</v>
      </c>
      <c r="N166" s="128" t="s">
        <v>4034</v>
      </c>
      <c r="O166" s="128" t="s">
        <v>4034</v>
      </c>
      <c r="P166" s="226" t="s">
        <v>4194</v>
      </c>
      <c r="Q166" s="226"/>
      <c r="R166" s="226"/>
      <c r="S166" s="226"/>
      <c r="T166" s="226"/>
      <c r="U166" s="226"/>
      <c r="V166" s="127" t="s">
        <v>249</v>
      </c>
      <c r="W166" s="127" t="s">
        <v>3915</v>
      </c>
      <c r="Y166" s="127">
        <v>162</v>
      </c>
    </row>
    <row r="167" spans="1:25" ht="22.5" customHeight="1">
      <c r="A167" s="127" t="s">
        <v>4033</v>
      </c>
      <c r="B167" s="128" t="s">
        <v>1279</v>
      </c>
      <c r="C167" s="128">
        <v>149</v>
      </c>
      <c r="D167" s="128" t="s">
        <v>1280</v>
      </c>
      <c r="E167" s="128" t="s">
        <v>3345</v>
      </c>
      <c r="F167" s="170" t="s">
        <v>1267</v>
      </c>
      <c r="G167" s="128">
        <v>48</v>
      </c>
      <c r="H167" s="128">
        <v>82</v>
      </c>
      <c r="I167" s="128">
        <v>56</v>
      </c>
      <c r="J167" s="128">
        <v>186</v>
      </c>
      <c r="K167" s="128" t="s">
        <v>3980</v>
      </c>
      <c r="L167" s="128" t="s">
        <v>4034</v>
      </c>
      <c r="M167" s="128" t="s">
        <v>4034</v>
      </c>
      <c r="N167" s="128" t="s">
        <v>3318</v>
      </c>
      <c r="O167" s="128" t="s">
        <v>3332</v>
      </c>
      <c r="P167" s="226" t="s">
        <v>4195</v>
      </c>
      <c r="Q167" s="226"/>
      <c r="R167" s="226"/>
      <c r="S167" s="226"/>
      <c r="T167" s="226"/>
      <c r="U167" s="226"/>
      <c r="V167" s="127" t="s">
        <v>835</v>
      </c>
      <c r="W167" s="127" t="s">
        <v>3915</v>
      </c>
      <c r="Y167" s="127">
        <v>163</v>
      </c>
    </row>
    <row r="168" spans="1:25" ht="22.5" customHeight="1">
      <c r="A168" s="127" t="s">
        <v>4035</v>
      </c>
      <c r="B168" s="128" t="s">
        <v>1502</v>
      </c>
      <c r="C168" s="128">
        <v>149</v>
      </c>
      <c r="D168" s="128" t="s">
        <v>1503</v>
      </c>
      <c r="E168" s="128" t="s">
        <v>3359</v>
      </c>
      <c r="F168" s="170" t="s">
        <v>1493</v>
      </c>
      <c r="G168" s="128">
        <v>54</v>
      </c>
      <c r="H168" s="128">
        <v>76</v>
      </c>
      <c r="I168" s="128">
        <v>56</v>
      </c>
      <c r="J168" s="128">
        <v>186</v>
      </c>
      <c r="K168" s="128" t="s">
        <v>3901</v>
      </c>
      <c r="L168" s="128" t="s">
        <v>4034</v>
      </c>
      <c r="M168" s="128" t="s">
        <v>4034</v>
      </c>
      <c r="N168" s="128" t="s">
        <v>4034</v>
      </c>
      <c r="O168" s="128" t="s">
        <v>3232</v>
      </c>
      <c r="P168" s="226" t="s">
        <v>4196</v>
      </c>
      <c r="Q168" s="226"/>
      <c r="R168" s="226"/>
      <c r="S168" s="226"/>
      <c r="T168" s="226"/>
      <c r="U168" s="226"/>
      <c r="V168" s="127" t="s">
        <v>923</v>
      </c>
      <c r="W168" s="127" t="s">
        <v>3916</v>
      </c>
      <c r="Y168" s="127">
        <v>164</v>
      </c>
    </row>
    <row r="169" spans="1:25" ht="22.5" customHeight="1">
      <c r="A169" s="127" t="s">
        <v>4036</v>
      </c>
      <c r="B169" s="128" t="s">
        <v>399</v>
      </c>
      <c r="C169" s="128">
        <v>153</v>
      </c>
      <c r="D169" s="128" t="s">
        <v>400</v>
      </c>
      <c r="E169" s="128" t="s">
        <v>3264</v>
      </c>
      <c r="F169" s="170" t="s">
        <v>315</v>
      </c>
      <c r="G169" s="128">
        <v>58</v>
      </c>
      <c r="H169" s="128">
        <v>76</v>
      </c>
      <c r="I169" s="128">
        <v>50</v>
      </c>
      <c r="J169" s="128">
        <v>184</v>
      </c>
      <c r="K169" s="128" t="s">
        <v>3403</v>
      </c>
      <c r="L169" s="128" t="s">
        <v>3151</v>
      </c>
      <c r="M169" s="128" t="s">
        <v>4034</v>
      </c>
      <c r="N169" s="128" t="s">
        <v>4034</v>
      </c>
      <c r="O169" s="128" t="s">
        <v>3131</v>
      </c>
      <c r="P169" s="226" t="s">
        <v>4197</v>
      </c>
      <c r="Q169" s="226"/>
      <c r="R169" s="226"/>
      <c r="S169" s="226"/>
      <c r="T169" s="226"/>
      <c r="U169" s="226"/>
      <c r="V169" s="127" t="s">
        <v>1460</v>
      </c>
      <c r="W169" s="127" t="s">
        <v>3916</v>
      </c>
      <c r="Y169" s="127">
        <v>165</v>
      </c>
    </row>
    <row r="170" spans="1:25" ht="22.5" customHeight="1">
      <c r="A170" s="127" t="s">
        <v>4033</v>
      </c>
      <c r="B170" s="128" t="s">
        <v>1193</v>
      </c>
      <c r="C170" s="128">
        <v>153</v>
      </c>
      <c r="D170" s="128" t="s">
        <v>1194</v>
      </c>
      <c r="E170" s="128" t="s">
        <v>3342</v>
      </c>
      <c r="F170" s="170" t="s">
        <v>1148</v>
      </c>
      <c r="G170" s="128">
        <v>60</v>
      </c>
      <c r="H170" s="128">
        <v>74</v>
      </c>
      <c r="I170" s="128">
        <v>50</v>
      </c>
      <c r="J170" s="128">
        <v>184</v>
      </c>
      <c r="K170" s="128" t="s">
        <v>3885</v>
      </c>
      <c r="L170" s="128" t="s">
        <v>4034</v>
      </c>
      <c r="M170" s="128" t="s">
        <v>4034</v>
      </c>
      <c r="N170" s="128" t="s">
        <v>3131</v>
      </c>
      <c r="O170" s="128" t="s">
        <v>3363</v>
      </c>
      <c r="P170" s="226" t="s">
        <v>4198</v>
      </c>
      <c r="Q170" s="226"/>
      <c r="R170" s="226"/>
      <c r="S170" s="226"/>
      <c r="T170" s="226"/>
      <c r="U170" s="226"/>
      <c r="V170" s="127" t="s">
        <v>3540</v>
      </c>
      <c r="W170" s="127" t="s">
        <v>3917</v>
      </c>
      <c r="Y170" s="127">
        <v>166</v>
      </c>
    </row>
    <row r="171" spans="1:25" ht="22.5" customHeight="1">
      <c r="A171" s="127" t="s">
        <v>4035</v>
      </c>
      <c r="B171" s="128" t="s">
        <v>1901</v>
      </c>
      <c r="C171" s="128">
        <v>153</v>
      </c>
      <c r="D171" s="128" t="s">
        <v>1902</v>
      </c>
      <c r="E171" s="128" t="s">
        <v>3156</v>
      </c>
      <c r="F171" s="170" t="s">
        <v>3407</v>
      </c>
      <c r="G171" s="128">
        <v>42</v>
      </c>
      <c r="H171" s="128">
        <v>64</v>
      </c>
      <c r="I171" s="128">
        <v>78</v>
      </c>
      <c r="J171" s="128">
        <v>184</v>
      </c>
      <c r="K171" s="128" t="s">
        <v>3902</v>
      </c>
      <c r="L171" s="128" t="s">
        <v>3151</v>
      </c>
      <c r="M171" s="128" t="s">
        <v>4034</v>
      </c>
      <c r="N171" s="128" t="s">
        <v>4034</v>
      </c>
      <c r="O171" s="128" t="s">
        <v>4034</v>
      </c>
      <c r="P171" s="226" t="s">
        <v>4199</v>
      </c>
      <c r="Q171" s="226"/>
      <c r="R171" s="226"/>
      <c r="S171" s="226"/>
      <c r="T171" s="226"/>
      <c r="U171" s="226"/>
      <c r="V171" s="127" t="s">
        <v>243</v>
      </c>
      <c r="W171" s="127" t="s">
        <v>3917</v>
      </c>
      <c r="Y171" s="127">
        <v>167</v>
      </c>
    </row>
    <row r="172" spans="1:25" ht="22.5" customHeight="1">
      <c r="A172" s="127" t="s">
        <v>4036</v>
      </c>
      <c r="B172" s="128" t="s">
        <v>1721</v>
      </c>
      <c r="C172" s="128">
        <v>153</v>
      </c>
      <c r="D172" s="128" t="s">
        <v>1722</v>
      </c>
      <c r="E172" s="128" t="s">
        <v>3273</v>
      </c>
      <c r="F172" s="170" t="s">
        <v>1700</v>
      </c>
      <c r="G172" s="128">
        <v>54</v>
      </c>
      <c r="H172" s="128">
        <v>74</v>
      </c>
      <c r="I172" s="128">
        <v>56</v>
      </c>
      <c r="J172" s="128">
        <v>184</v>
      </c>
      <c r="K172" s="128" t="s">
        <v>3403</v>
      </c>
      <c r="L172" s="128" t="s">
        <v>3169</v>
      </c>
      <c r="M172" s="128" t="s">
        <v>4034</v>
      </c>
      <c r="N172" s="128" t="s">
        <v>4034</v>
      </c>
      <c r="O172" s="128" t="s">
        <v>4034</v>
      </c>
      <c r="P172" s="226" t="s">
        <v>4200</v>
      </c>
      <c r="Q172" s="226"/>
      <c r="R172" s="226"/>
      <c r="S172" s="226"/>
      <c r="T172" s="226"/>
      <c r="U172" s="226"/>
      <c r="V172" s="127" t="s">
        <v>1710</v>
      </c>
      <c r="W172" s="127" t="s">
        <v>3917</v>
      </c>
      <c r="Y172" s="127">
        <v>168</v>
      </c>
    </row>
    <row r="173" spans="1:25" ht="22.5" customHeight="1">
      <c r="A173" s="127" t="s">
        <v>4036</v>
      </c>
      <c r="B173" s="128" t="s">
        <v>1915</v>
      </c>
      <c r="C173" s="128">
        <v>153</v>
      </c>
      <c r="D173" s="128" t="s">
        <v>3488</v>
      </c>
      <c r="E173" s="128" t="s">
        <v>3489</v>
      </c>
      <c r="F173" s="170" t="s">
        <v>1906</v>
      </c>
      <c r="G173" s="128">
        <v>62</v>
      </c>
      <c r="H173" s="128">
        <v>76</v>
      </c>
      <c r="I173" s="128">
        <v>46</v>
      </c>
      <c r="J173" s="128">
        <v>184</v>
      </c>
      <c r="K173" s="128" t="s">
        <v>3403</v>
      </c>
      <c r="L173" s="128" t="s">
        <v>4034</v>
      </c>
      <c r="M173" s="128" t="s">
        <v>4034</v>
      </c>
      <c r="N173" s="128" t="s">
        <v>4034</v>
      </c>
      <c r="O173" s="128" t="s">
        <v>4034</v>
      </c>
      <c r="P173" s="226" t="s">
        <v>4175</v>
      </c>
      <c r="Q173" s="226"/>
      <c r="R173" s="226"/>
      <c r="S173" s="226"/>
      <c r="T173" s="226"/>
      <c r="U173" s="226"/>
      <c r="V173" s="127" t="s">
        <v>2106</v>
      </c>
      <c r="W173" s="127" t="s">
        <v>3917</v>
      </c>
      <c r="Y173" s="127">
        <v>169</v>
      </c>
    </row>
    <row r="174" spans="1:25" ht="22.5" customHeight="1">
      <c r="A174" s="127" t="s">
        <v>4037</v>
      </c>
      <c r="B174" s="128" t="s">
        <v>345</v>
      </c>
      <c r="C174" s="128">
        <v>158</v>
      </c>
      <c r="D174" s="128" t="s">
        <v>346</v>
      </c>
      <c r="E174" s="128" t="s">
        <v>3238</v>
      </c>
      <c r="F174" s="170" t="s">
        <v>315</v>
      </c>
      <c r="G174" s="128">
        <v>58</v>
      </c>
      <c r="H174" s="128">
        <v>76</v>
      </c>
      <c r="I174" s="128">
        <v>48</v>
      </c>
      <c r="J174" s="128">
        <v>182</v>
      </c>
      <c r="K174" s="128" t="s">
        <v>3318</v>
      </c>
      <c r="L174" s="128" t="s">
        <v>3180</v>
      </c>
      <c r="M174" s="128" t="s">
        <v>3131</v>
      </c>
      <c r="N174" s="128" t="s">
        <v>4034</v>
      </c>
      <c r="O174" s="128" t="s">
        <v>3147</v>
      </c>
      <c r="P174" s="226" t="s">
        <v>4201</v>
      </c>
      <c r="Q174" s="226"/>
      <c r="R174" s="226"/>
      <c r="S174" s="226"/>
      <c r="T174" s="226"/>
      <c r="U174" s="226"/>
      <c r="V174" s="127" t="s">
        <v>367</v>
      </c>
      <c r="W174" s="127" t="s">
        <v>3918</v>
      </c>
      <c r="Y174" s="127">
        <v>170</v>
      </c>
    </row>
    <row r="175" spans="1:25" ht="22.5" customHeight="1">
      <c r="A175" s="127" t="s">
        <v>4036</v>
      </c>
      <c r="B175" s="128" t="s">
        <v>599</v>
      </c>
      <c r="C175" s="128">
        <v>158</v>
      </c>
      <c r="D175" s="128" t="s">
        <v>600</v>
      </c>
      <c r="E175" s="128" t="s">
        <v>3253</v>
      </c>
      <c r="F175" s="170" t="s">
        <v>578</v>
      </c>
      <c r="G175" s="128">
        <v>62</v>
      </c>
      <c r="H175" s="128">
        <v>70</v>
      </c>
      <c r="I175" s="128">
        <v>50</v>
      </c>
      <c r="J175" s="128">
        <v>182</v>
      </c>
      <c r="K175" s="128" t="s">
        <v>3950</v>
      </c>
      <c r="L175" s="128" t="s">
        <v>3151</v>
      </c>
      <c r="M175" s="128" t="s">
        <v>3119</v>
      </c>
      <c r="N175" s="128" t="s">
        <v>3119</v>
      </c>
      <c r="O175" s="128" t="s">
        <v>4034</v>
      </c>
      <c r="P175" s="226" t="s">
        <v>4202</v>
      </c>
      <c r="Q175" s="226"/>
      <c r="R175" s="226"/>
      <c r="S175" s="226"/>
      <c r="T175" s="226"/>
      <c r="U175" s="226"/>
      <c r="V175" s="127" t="s">
        <v>79</v>
      </c>
      <c r="W175" s="127" t="s">
        <v>3919</v>
      </c>
      <c r="Y175" s="127">
        <v>171</v>
      </c>
    </row>
    <row r="176" spans="1:25" ht="22.5" customHeight="1">
      <c r="A176" s="127" t="s">
        <v>4033</v>
      </c>
      <c r="B176" s="128" t="s">
        <v>1728</v>
      </c>
      <c r="C176" s="128">
        <v>158</v>
      </c>
      <c r="D176" s="128" t="s">
        <v>1729</v>
      </c>
      <c r="E176" s="128" t="s">
        <v>3462</v>
      </c>
      <c r="F176" s="170" t="s">
        <v>1700</v>
      </c>
      <c r="G176" s="128">
        <v>54</v>
      </c>
      <c r="H176" s="128">
        <v>72</v>
      </c>
      <c r="I176" s="128">
        <v>56</v>
      </c>
      <c r="J176" s="128">
        <v>182</v>
      </c>
      <c r="K176" s="128" t="s">
        <v>3981</v>
      </c>
      <c r="L176" s="128" t="s">
        <v>4034</v>
      </c>
      <c r="M176" s="128" t="s">
        <v>4034</v>
      </c>
      <c r="N176" s="128" t="s">
        <v>4034</v>
      </c>
      <c r="O176" s="128" t="s">
        <v>4034</v>
      </c>
      <c r="P176" s="226" t="s">
        <v>4203</v>
      </c>
      <c r="Q176" s="226"/>
      <c r="R176" s="226"/>
      <c r="S176" s="226"/>
      <c r="T176" s="226"/>
      <c r="U176" s="226"/>
      <c r="V176" s="127" t="s">
        <v>3542</v>
      </c>
      <c r="W176" s="127" t="s">
        <v>3919</v>
      </c>
      <c r="Y176" s="127">
        <v>172</v>
      </c>
    </row>
    <row r="177" spans="1:25" ht="22.5" customHeight="1">
      <c r="A177" s="127" t="s">
        <v>4036</v>
      </c>
      <c r="B177" s="128" t="s">
        <v>293</v>
      </c>
      <c r="C177" s="128">
        <v>161</v>
      </c>
      <c r="D177" s="128" t="s">
        <v>294</v>
      </c>
      <c r="E177" s="128" t="s">
        <v>3254</v>
      </c>
      <c r="F177" s="170" t="s">
        <v>2871</v>
      </c>
      <c r="G177" s="128">
        <v>56</v>
      </c>
      <c r="H177" s="128">
        <v>80</v>
      </c>
      <c r="I177" s="128">
        <v>44</v>
      </c>
      <c r="J177" s="128">
        <v>180</v>
      </c>
      <c r="K177" s="128" t="s">
        <v>3880</v>
      </c>
      <c r="L177" s="128" t="s">
        <v>4034</v>
      </c>
      <c r="M177" s="128" t="s">
        <v>3119</v>
      </c>
      <c r="N177" s="128" t="s">
        <v>4034</v>
      </c>
      <c r="O177" s="128" t="s">
        <v>3131</v>
      </c>
      <c r="P177" s="226" t="s">
        <v>4204</v>
      </c>
      <c r="Q177" s="226"/>
      <c r="R177" s="226"/>
      <c r="S177" s="226"/>
      <c r="T177" s="226"/>
      <c r="U177" s="226"/>
      <c r="V177" s="127" t="s">
        <v>1573</v>
      </c>
      <c r="W177" s="127" t="s">
        <v>3919</v>
      </c>
      <c r="Y177" s="127">
        <v>173</v>
      </c>
    </row>
    <row r="178" spans="1:25" ht="22.5" customHeight="1">
      <c r="A178" s="127" t="s">
        <v>3879</v>
      </c>
      <c r="B178" s="128" t="s">
        <v>1020</v>
      </c>
      <c r="C178" s="128">
        <v>161</v>
      </c>
      <c r="D178" s="128" t="s">
        <v>1021</v>
      </c>
      <c r="E178" s="128" t="s">
        <v>3194</v>
      </c>
      <c r="F178" s="170" t="s">
        <v>2887</v>
      </c>
      <c r="G178" s="128">
        <v>52</v>
      </c>
      <c r="H178" s="128">
        <v>70</v>
      </c>
      <c r="I178" s="128">
        <v>58</v>
      </c>
      <c r="J178" s="128">
        <v>180</v>
      </c>
      <c r="K178" s="128" t="s">
        <v>3198</v>
      </c>
      <c r="L178" s="128" t="s">
        <v>3117</v>
      </c>
      <c r="M178" s="128" t="s">
        <v>3162</v>
      </c>
      <c r="N178" s="128" t="s">
        <v>3126</v>
      </c>
      <c r="O178" s="128" t="s">
        <v>3174</v>
      </c>
      <c r="P178" s="226" t="s">
        <v>4205</v>
      </c>
      <c r="Q178" s="226"/>
      <c r="R178" s="226"/>
      <c r="S178" s="226"/>
      <c r="T178" s="226"/>
      <c r="U178" s="226"/>
      <c r="V178" s="127" t="s">
        <v>3545</v>
      </c>
      <c r="W178" s="127" t="s">
        <v>3919</v>
      </c>
      <c r="Y178" s="127">
        <v>174</v>
      </c>
    </row>
    <row r="179" spans="1:25" ht="22.5" customHeight="1">
      <c r="A179" s="127" t="s">
        <v>4037</v>
      </c>
      <c r="B179" s="128" t="s">
        <v>779</v>
      </c>
      <c r="C179" s="128">
        <v>161</v>
      </c>
      <c r="D179" s="128" t="s">
        <v>780</v>
      </c>
      <c r="E179" s="128" t="s">
        <v>3230</v>
      </c>
      <c r="F179" s="170" t="s">
        <v>2879</v>
      </c>
      <c r="G179" s="128">
        <v>62</v>
      </c>
      <c r="H179" s="128">
        <v>68</v>
      </c>
      <c r="I179" s="128">
        <v>50</v>
      </c>
      <c r="J179" s="128">
        <v>180</v>
      </c>
      <c r="K179" s="128" t="s">
        <v>3303</v>
      </c>
      <c r="L179" s="128" t="s">
        <v>3180</v>
      </c>
      <c r="M179" s="128" t="s">
        <v>4034</v>
      </c>
      <c r="N179" s="128" t="s">
        <v>4034</v>
      </c>
      <c r="O179" s="128" t="s">
        <v>4034</v>
      </c>
      <c r="P179" s="226" t="s">
        <v>4206</v>
      </c>
      <c r="Q179" s="226"/>
      <c r="R179" s="226"/>
      <c r="S179" s="226"/>
      <c r="T179" s="226"/>
      <c r="U179" s="226"/>
      <c r="V179" s="127" t="s">
        <v>1149</v>
      </c>
      <c r="W179" s="127" t="s">
        <v>3920</v>
      </c>
      <c r="Y179" s="127">
        <v>175</v>
      </c>
    </row>
    <row r="180" spans="1:25" ht="22.5" customHeight="1">
      <c r="A180" s="127" t="s">
        <v>4035</v>
      </c>
      <c r="B180" s="128" t="s">
        <v>1506</v>
      </c>
      <c r="C180" s="128">
        <v>161</v>
      </c>
      <c r="D180" s="128" t="s">
        <v>1507</v>
      </c>
      <c r="E180" s="128" t="s">
        <v>3427</v>
      </c>
      <c r="F180" s="170" t="s">
        <v>1493</v>
      </c>
      <c r="G180" s="128">
        <v>58</v>
      </c>
      <c r="H180" s="128">
        <v>78</v>
      </c>
      <c r="I180" s="128">
        <v>44</v>
      </c>
      <c r="J180" s="128">
        <v>180</v>
      </c>
      <c r="K180" s="128" t="s">
        <v>3903</v>
      </c>
      <c r="L180" s="128" t="s">
        <v>4034</v>
      </c>
      <c r="M180" s="128" t="s">
        <v>4034</v>
      </c>
      <c r="N180" s="128" t="s">
        <v>4034</v>
      </c>
      <c r="O180" s="128" t="s">
        <v>4034</v>
      </c>
      <c r="P180" s="226" t="s">
        <v>4207</v>
      </c>
      <c r="Q180" s="226"/>
      <c r="R180" s="226"/>
      <c r="S180" s="226"/>
      <c r="T180" s="226"/>
      <c r="U180" s="226"/>
      <c r="V180" s="127" t="s">
        <v>174</v>
      </c>
      <c r="W180" s="127" t="s">
        <v>3921</v>
      </c>
      <c r="Y180" s="127">
        <v>176</v>
      </c>
    </row>
    <row r="181" spans="1:25" ht="22.5" customHeight="1">
      <c r="A181" s="127" t="s">
        <v>4036</v>
      </c>
      <c r="B181" s="128" t="s">
        <v>653</v>
      </c>
      <c r="C181" s="128">
        <v>165</v>
      </c>
      <c r="D181" s="128" t="s">
        <v>654</v>
      </c>
      <c r="E181" s="128" t="s">
        <v>3257</v>
      </c>
      <c r="F181" s="170" t="s">
        <v>578</v>
      </c>
      <c r="G181" s="128">
        <v>54</v>
      </c>
      <c r="H181" s="128">
        <v>78</v>
      </c>
      <c r="I181" s="128">
        <v>46</v>
      </c>
      <c r="J181" s="128">
        <v>178</v>
      </c>
      <c r="K181" s="128" t="s">
        <v>3881</v>
      </c>
      <c r="L181" s="128" t="s">
        <v>3151</v>
      </c>
      <c r="M181" s="128" t="s">
        <v>3119</v>
      </c>
      <c r="N181" s="128" t="s">
        <v>3313</v>
      </c>
      <c r="O181" s="128" t="s">
        <v>4034</v>
      </c>
      <c r="P181" s="226" t="s">
        <v>4208</v>
      </c>
      <c r="Q181" s="226"/>
      <c r="R181" s="226"/>
      <c r="S181" s="226"/>
      <c r="T181" s="226"/>
      <c r="U181" s="226"/>
      <c r="V181" s="127" t="s">
        <v>246</v>
      </c>
      <c r="W181" s="127" t="s">
        <v>3921</v>
      </c>
      <c r="Y181" s="127">
        <v>177</v>
      </c>
    </row>
    <row r="182" spans="1:25" ht="22.5" customHeight="1">
      <c r="A182" s="127" t="s">
        <v>4033</v>
      </c>
      <c r="B182" s="128" t="s">
        <v>1074</v>
      </c>
      <c r="C182" s="128">
        <v>165</v>
      </c>
      <c r="D182" s="128" t="s">
        <v>1075</v>
      </c>
      <c r="E182" s="128" t="s">
        <v>3347</v>
      </c>
      <c r="F182" s="170" t="s">
        <v>2887</v>
      </c>
      <c r="G182" s="128">
        <v>50</v>
      </c>
      <c r="H182" s="128">
        <v>80</v>
      </c>
      <c r="I182" s="128">
        <v>48</v>
      </c>
      <c r="J182" s="128">
        <v>178</v>
      </c>
      <c r="K182" s="128" t="s">
        <v>3886</v>
      </c>
      <c r="L182" s="128" t="s">
        <v>4034</v>
      </c>
      <c r="M182" s="128" t="s">
        <v>3332</v>
      </c>
      <c r="N182" s="128" t="s">
        <v>4034</v>
      </c>
      <c r="O182" s="128" t="s">
        <v>4034</v>
      </c>
      <c r="P182" s="226" t="s">
        <v>4209</v>
      </c>
      <c r="Q182" s="226"/>
      <c r="R182" s="226"/>
      <c r="S182" s="226"/>
      <c r="T182" s="226"/>
      <c r="U182" s="226"/>
      <c r="V182" s="127" t="s">
        <v>1106</v>
      </c>
      <c r="W182" s="127" t="s">
        <v>3921</v>
      </c>
      <c r="Y182" s="127">
        <v>178</v>
      </c>
    </row>
    <row r="183" spans="1:25" ht="22.5" customHeight="1">
      <c r="A183" s="127" t="s">
        <v>4033</v>
      </c>
      <c r="B183" s="128" t="s">
        <v>1859</v>
      </c>
      <c r="C183" s="128">
        <v>165</v>
      </c>
      <c r="D183" s="128" t="s">
        <v>1860</v>
      </c>
      <c r="E183" s="128" t="s">
        <v>3172</v>
      </c>
      <c r="F183" s="170" t="s">
        <v>1850</v>
      </c>
      <c r="G183" s="128">
        <v>42</v>
      </c>
      <c r="H183" s="128">
        <v>74</v>
      </c>
      <c r="I183" s="128">
        <v>62</v>
      </c>
      <c r="J183" s="128">
        <v>178</v>
      </c>
      <c r="K183" s="128" t="s">
        <v>3886</v>
      </c>
      <c r="L183" s="128" t="s">
        <v>3169</v>
      </c>
      <c r="M183" s="128" t="s">
        <v>4034</v>
      </c>
      <c r="N183" s="128" t="s">
        <v>4034</v>
      </c>
      <c r="O183" s="128" t="s">
        <v>4034</v>
      </c>
      <c r="P183" s="226" t="s">
        <v>4210</v>
      </c>
      <c r="Q183" s="226"/>
      <c r="R183" s="226"/>
      <c r="S183" s="226"/>
      <c r="T183" s="226"/>
      <c r="U183" s="226"/>
      <c r="V183" s="127" t="s">
        <v>3546</v>
      </c>
      <c r="W183" s="127" t="s">
        <v>3921</v>
      </c>
      <c r="Y183" s="127">
        <v>179</v>
      </c>
    </row>
    <row r="184" spans="1:25" ht="22.5" customHeight="1">
      <c r="A184" s="127" t="s">
        <v>4035</v>
      </c>
      <c r="B184" s="128" t="s">
        <v>130</v>
      </c>
      <c r="C184" s="128">
        <v>168</v>
      </c>
      <c r="D184" s="128" t="s">
        <v>3428</v>
      </c>
      <c r="E184" s="128" t="s">
        <v>3429</v>
      </c>
      <c r="F184" s="170" t="s">
        <v>2863</v>
      </c>
      <c r="G184" s="128">
        <v>56</v>
      </c>
      <c r="H184" s="128">
        <v>54</v>
      </c>
      <c r="I184" s="128">
        <v>66</v>
      </c>
      <c r="J184" s="128">
        <v>176</v>
      </c>
      <c r="K184" s="128" t="s">
        <v>3908</v>
      </c>
      <c r="L184" s="128" t="s">
        <v>4034</v>
      </c>
      <c r="M184" s="128" t="s">
        <v>4034</v>
      </c>
      <c r="N184" s="128" t="s">
        <v>4034</v>
      </c>
      <c r="O184" s="128" t="s">
        <v>4034</v>
      </c>
      <c r="P184" s="226" t="s">
        <v>4211</v>
      </c>
      <c r="Q184" s="226"/>
      <c r="R184" s="226"/>
      <c r="S184" s="226"/>
      <c r="T184" s="226"/>
      <c r="U184" s="226"/>
      <c r="V184" s="127" t="s">
        <v>2109</v>
      </c>
      <c r="W184" s="127" t="s">
        <v>3921</v>
      </c>
      <c r="Y184" s="127">
        <v>180</v>
      </c>
    </row>
    <row r="185" spans="1:25" ht="22.5" customHeight="1">
      <c r="A185" s="127" t="s">
        <v>4033</v>
      </c>
      <c r="B185" s="128" t="s">
        <v>728</v>
      </c>
      <c r="C185" s="128">
        <v>168</v>
      </c>
      <c r="D185" s="128" t="s">
        <v>729</v>
      </c>
      <c r="E185" s="128" t="s">
        <v>3182</v>
      </c>
      <c r="F185" s="170" t="s">
        <v>2878</v>
      </c>
      <c r="G185" s="128">
        <v>54</v>
      </c>
      <c r="H185" s="128">
        <v>60</v>
      </c>
      <c r="I185" s="128">
        <v>62</v>
      </c>
      <c r="J185" s="128">
        <v>176</v>
      </c>
      <c r="K185" s="128" t="s">
        <v>3888</v>
      </c>
      <c r="L185" s="128" t="s">
        <v>4034</v>
      </c>
      <c r="M185" s="128" t="s">
        <v>3332</v>
      </c>
      <c r="N185" s="128" t="s">
        <v>4034</v>
      </c>
      <c r="O185" s="128" t="s">
        <v>4034</v>
      </c>
      <c r="P185" s="226" t="s">
        <v>4212</v>
      </c>
      <c r="Q185" s="226"/>
      <c r="R185" s="226"/>
      <c r="S185" s="226"/>
      <c r="T185" s="226"/>
      <c r="U185" s="226"/>
      <c r="V185" s="127" t="s">
        <v>361</v>
      </c>
      <c r="W185" s="127" t="s">
        <v>3922</v>
      </c>
      <c r="Y185" s="127">
        <v>181</v>
      </c>
    </row>
    <row r="186" spans="1:25" ht="22.5" customHeight="1">
      <c r="A186" s="127" t="s">
        <v>4033</v>
      </c>
      <c r="B186" s="128" t="s">
        <v>816</v>
      </c>
      <c r="C186" s="128">
        <v>168</v>
      </c>
      <c r="D186" s="128" t="s">
        <v>817</v>
      </c>
      <c r="E186" s="128" t="s">
        <v>3182</v>
      </c>
      <c r="F186" s="170" t="s">
        <v>2879</v>
      </c>
      <c r="G186" s="128">
        <v>54</v>
      </c>
      <c r="H186" s="128">
        <v>70</v>
      </c>
      <c r="I186" s="128">
        <v>52</v>
      </c>
      <c r="J186" s="128">
        <v>176</v>
      </c>
      <c r="K186" s="128" t="s">
        <v>3888</v>
      </c>
      <c r="L186" s="128" t="s">
        <v>4034</v>
      </c>
      <c r="M186" s="128" t="s">
        <v>4034</v>
      </c>
      <c r="N186" s="128" t="s">
        <v>4034</v>
      </c>
      <c r="O186" s="128" t="s">
        <v>3363</v>
      </c>
      <c r="P186" s="226" t="s">
        <v>4213</v>
      </c>
      <c r="Q186" s="226"/>
      <c r="R186" s="226"/>
      <c r="S186" s="226"/>
      <c r="T186" s="226"/>
      <c r="U186" s="226"/>
      <c r="V186" s="127" t="s">
        <v>588</v>
      </c>
      <c r="W186" s="127" t="s">
        <v>3922</v>
      </c>
      <c r="Y186" s="127">
        <v>182</v>
      </c>
    </row>
    <row r="187" spans="1:25" ht="22.5" customHeight="1">
      <c r="A187" s="127" t="s">
        <v>4036</v>
      </c>
      <c r="B187" s="128" t="s">
        <v>1181</v>
      </c>
      <c r="C187" s="128">
        <v>168</v>
      </c>
      <c r="D187" s="128" t="s">
        <v>1182</v>
      </c>
      <c r="E187" s="128" t="s">
        <v>3269</v>
      </c>
      <c r="F187" s="170" t="s">
        <v>1148</v>
      </c>
      <c r="G187" s="128">
        <v>58</v>
      </c>
      <c r="H187" s="128">
        <v>68</v>
      </c>
      <c r="I187" s="128">
        <v>50</v>
      </c>
      <c r="J187" s="128">
        <v>176</v>
      </c>
      <c r="K187" s="128" t="s">
        <v>3904</v>
      </c>
      <c r="L187" s="128" t="s">
        <v>4034</v>
      </c>
      <c r="M187" s="128" t="s">
        <v>3147</v>
      </c>
      <c r="N187" s="128" t="s">
        <v>3313</v>
      </c>
      <c r="O187" s="128" t="s">
        <v>3375</v>
      </c>
      <c r="P187" s="226" t="s">
        <v>4214</v>
      </c>
      <c r="Q187" s="226"/>
      <c r="R187" s="226"/>
      <c r="S187" s="226"/>
      <c r="T187" s="226"/>
      <c r="U187" s="226"/>
      <c r="V187" s="127" t="s">
        <v>1238</v>
      </c>
      <c r="W187" s="127" t="s">
        <v>3923</v>
      </c>
      <c r="Y187" s="127">
        <v>183</v>
      </c>
    </row>
    <row r="188" spans="1:25" ht="22.5" customHeight="1">
      <c r="A188" s="127" t="s">
        <v>4035</v>
      </c>
      <c r="B188" s="128" t="s">
        <v>1928</v>
      </c>
      <c r="C188" s="128">
        <v>168</v>
      </c>
      <c r="D188" s="128" t="s">
        <v>1929</v>
      </c>
      <c r="E188" s="128" t="s">
        <v>3430</v>
      </c>
      <c r="F188" s="170" t="s">
        <v>2933</v>
      </c>
      <c r="G188" s="128">
        <v>54</v>
      </c>
      <c r="H188" s="128">
        <v>84</v>
      </c>
      <c r="I188" s="128">
        <v>38</v>
      </c>
      <c r="J188" s="128">
        <v>176</v>
      </c>
      <c r="K188" s="128" t="s">
        <v>3908</v>
      </c>
      <c r="L188" s="128" t="s">
        <v>4034</v>
      </c>
      <c r="M188" s="128" t="s">
        <v>4034</v>
      </c>
      <c r="N188" s="128" t="s">
        <v>4034</v>
      </c>
      <c r="O188" s="128" t="s">
        <v>4034</v>
      </c>
      <c r="P188" s="226" t="s">
        <v>4215</v>
      </c>
      <c r="Q188" s="226"/>
      <c r="R188" s="226"/>
      <c r="S188" s="226"/>
      <c r="T188" s="226"/>
      <c r="U188" s="226"/>
      <c r="V188" s="127" t="s">
        <v>373</v>
      </c>
      <c r="W188" s="127" t="s">
        <v>3924</v>
      </c>
      <c r="Y188" s="127">
        <v>184</v>
      </c>
    </row>
    <row r="189" spans="1:25" ht="22.5" customHeight="1">
      <c r="A189" s="127" t="s">
        <v>4033</v>
      </c>
      <c r="B189" s="128" t="s">
        <v>2146</v>
      </c>
      <c r="C189" s="128">
        <v>168</v>
      </c>
      <c r="D189" s="128" t="s">
        <v>3463</v>
      </c>
      <c r="E189" s="128" t="s">
        <v>3164</v>
      </c>
      <c r="F189" s="170" t="s">
        <v>2942</v>
      </c>
      <c r="G189" s="128">
        <v>64</v>
      </c>
      <c r="H189" s="128">
        <v>74</v>
      </c>
      <c r="I189" s="128">
        <v>38</v>
      </c>
      <c r="J189" s="128">
        <v>176</v>
      </c>
      <c r="K189" s="128" t="s">
        <v>3888</v>
      </c>
      <c r="L189" s="128" t="s">
        <v>4034</v>
      </c>
      <c r="M189" s="128" t="s">
        <v>4034</v>
      </c>
      <c r="N189" s="128" t="s">
        <v>4034</v>
      </c>
      <c r="O189" s="128" t="s">
        <v>4034</v>
      </c>
      <c r="P189" s="226" t="s">
        <v>4216</v>
      </c>
      <c r="Q189" s="226"/>
      <c r="R189" s="226"/>
      <c r="S189" s="226"/>
      <c r="T189" s="226"/>
      <c r="U189" s="226"/>
      <c r="V189" s="127" t="s">
        <v>1155</v>
      </c>
      <c r="W189" s="127" t="s">
        <v>3924</v>
      </c>
      <c r="Y189" s="127">
        <v>185</v>
      </c>
    </row>
    <row r="190" spans="1:25" ht="22.5" customHeight="1">
      <c r="A190" s="127" t="s">
        <v>4037</v>
      </c>
      <c r="B190" s="128" t="s">
        <v>1909</v>
      </c>
      <c r="C190" s="128">
        <v>168</v>
      </c>
      <c r="D190" s="128" t="s">
        <v>3528</v>
      </c>
      <c r="E190" s="128" t="s">
        <v>3353</v>
      </c>
      <c r="F190" s="170" t="s">
        <v>1906</v>
      </c>
      <c r="G190" s="128">
        <v>54</v>
      </c>
      <c r="H190" s="128">
        <v>78</v>
      </c>
      <c r="I190" s="128">
        <v>44</v>
      </c>
      <c r="J190" s="128">
        <v>176</v>
      </c>
      <c r="K190" s="128" t="s">
        <v>3346</v>
      </c>
      <c r="L190" s="128" t="s">
        <v>4034</v>
      </c>
      <c r="M190" s="128" t="s">
        <v>4034</v>
      </c>
      <c r="N190" s="128" t="s">
        <v>4034</v>
      </c>
      <c r="O190" s="128" t="s">
        <v>4034</v>
      </c>
      <c r="P190" s="226" t="s">
        <v>4217</v>
      </c>
      <c r="Q190" s="226"/>
      <c r="R190" s="226"/>
      <c r="S190" s="226"/>
      <c r="T190" s="226"/>
      <c r="U190" s="226"/>
      <c r="V190" s="127" t="s">
        <v>1579</v>
      </c>
      <c r="W190" s="127" t="s">
        <v>3924</v>
      </c>
      <c r="Y190" s="127">
        <v>186</v>
      </c>
    </row>
    <row r="191" spans="1:25" ht="22.5" customHeight="1">
      <c r="A191" s="127" t="s">
        <v>4036</v>
      </c>
      <c r="B191" s="128" t="s">
        <v>387</v>
      </c>
      <c r="C191" s="128">
        <v>175</v>
      </c>
      <c r="D191" s="128" t="s">
        <v>388</v>
      </c>
      <c r="E191" s="128" t="s">
        <v>3254</v>
      </c>
      <c r="F191" s="170" t="s">
        <v>315</v>
      </c>
      <c r="G191" s="128">
        <v>48</v>
      </c>
      <c r="H191" s="128">
        <v>74</v>
      </c>
      <c r="I191" s="128">
        <v>52</v>
      </c>
      <c r="J191" s="128">
        <v>174</v>
      </c>
      <c r="K191" s="128" t="s">
        <v>3951</v>
      </c>
      <c r="L191" s="128" t="s">
        <v>3151</v>
      </c>
      <c r="M191" s="128" t="s">
        <v>4034</v>
      </c>
      <c r="N191" s="128" t="s">
        <v>3313</v>
      </c>
      <c r="O191" s="128" t="s">
        <v>3131</v>
      </c>
      <c r="P191" s="226" t="s">
        <v>4218</v>
      </c>
      <c r="Q191" s="226"/>
      <c r="R191" s="226"/>
      <c r="S191" s="226"/>
      <c r="T191" s="226"/>
      <c r="U191" s="226"/>
      <c r="V191" s="127" t="s">
        <v>2078</v>
      </c>
      <c r="W191" s="127" t="s">
        <v>3925</v>
      </c>
      <c r="Y191" s="127">
        <v>187</v>
      </c>
    </row>
    <row r="192" spans="1:25" ht="22.5" customHeight="1">
      <c r="A192" s="127" t="s">
        <v>4033</v>
      </c>
      <c r="B192" s="128" t="s">
        <v>1190</v>
      </c>
      <c r="C192" s="128">
        <v>175</v>
      </c>
      <c r="D192" s="128" t="s">
        <v>1191</v>
      </c>
      <c r="E192" s="128" t="s">
        <v>3342</v>
      </c>
      <c r="F192" s="170" t="s">
        <v>1148</v>
      </c>
      <c r="G192" s="128">
        <v>50</v>
      </c>
      <c r="H192" s="128">
        <v>66</v>
      </c>
      <c r="I192" s="128">
        <v>58</v>
      </c>
      <c r="J192" s="128">
        <v>174</v>
      </c>
      <c r="K192" s="128" t="s">
        <v>3952</v>
      </c>
      <c r="L192" s="128" t="s">
        <v>4034</v>
      </c>
      <c r="M192" s="128" t="s">
        <v>4034</v>
      </c>
      <c r="N192" s="128" t="s">
        <v>3346</v>
      </c>
      <c r="O192" s="128" t="s">
        <v>4034</v>
      </c>
      <c r="P192" s="226" t="s">
        <v>4219</v>
      </c>
      <c r="Q192" s="226"/>
      <c r="R192" s="226"/>
      <c r="S192" s="226"/>
      <c r="T192" s="226"/>
      <c r="U192" s="226"/>
      <c r="V192" s="127" t="s">
        <v>1305</v>
      </c>
      <c r="W192" s="127" t="s">
        <v>3926</v>
      </c>
      <c r="Y192" s="127">
        <v>188</v>
      </c>
    </row>
    <row r="193" spans="1:25" ht="22.5" customHeight="1">
      <c r="A193" s="127" t="s">
        <v>4036</v>
      </c>
      <c r="B193" s="128" t="s">
        <v>856</v>
      </c>
      <c r="C193" s="128">
        <v>175</v>
      </c>
      <c r="D193" s="128" t="s">
        <v>857</v>
      </c>
      <c r="E193" s="128" t="s">
        <v>3282</v>
      </c>
      <c r="F193" s="170" t="s">
        <v>838</v>
      </c>
      <c r="G193" s="128">
        <v>58</v>
      </c>
      <c r="H193" s="128">
        <v>74</v>
      </c>
      <c r="I193" s="128">
        <v>42</v>
      </c>
      <c r="J193" s="128">
        <v>174</v>
      </c>
      <c r="K193" s="128" t="s">
        <v>3951</v>
      </c>
      <c r="L193" s="128" t="s">
        <v>4034</v>
      </c>
      <c r="M193" s="128" t="s">
        <v>4034</v>
      </c>
      <c r="N193" s="128" t="s">
        <v>3313</v>
      </c>
      <c r="O193" s="128" t="s">
        <v>3198</v>
      </c>
      <c r="P193" s="226" t="s">
        <v>4220</v>
      </c>
      <c r="Q193" s="226"/>
      <c r="R193" s="226"/>
      <c r="S193" s="226"/>
      <c r="T193" s="226"/>
      <c r="U193" s="226"/>
      <c r="V193" s="127" t="s">
        <v>1576</v>
      </c>
      <c r="W193" s="127" t="s">
        <v>3926</v>
      </c>
      <c r="Y193" s="127">
        <v>189</v>
      </c>
    </row>
    <row r="194" spans="1:25" ht="22.5" customHeight="1">
      <c r="A194" s="127" t="s">
        <v>4036</v>
      </c>
      <c r="B194" s="128" t="s">
        <v>1489</v>
      </c>
      <c r="C194" s="128">
        <v>175</v>
      </c>
      <c r="D194" s="128" t="s">
        <v>1490</v>
      </c>
      <c r="E194" s="128" t="s">
        <v>3337</v>
      </c>
      <c r="F194" s="170" t="s">
        <v>1476</v>
      </c>
      <c r="G194" s="128">
        <v>46</v>
      </c>
      <c r="H194" s="128">
        <v>74</v>
      </c>
      <c r="I194" s="128">
        <v>54</v>
      </c>
      <c r="J194" s="128">
        <v>174</v>
      </c>
      <c r="K194" s="128" t="s">
        <v>3951</v>
      </c>
      <c r="L194" s="128" t="s">
        <v>4034</v>
      </c>
      <c r="M194" s="128" t="s">
        <v>4034</v>
      </c>
      <c r="N194" s="128" t="s">
        <v>3313</v>
      </c>
      <c r="O194" s="128" t="s">
        <v>3131</v>
      </c>
      <c r="P194" s="226" t="s">
        <v>4221</v>
      </c>
      <c r="Q194" s="226"/>
      <c r="R194" s="226"/>
      <c r="S194" s="226"/>
      <c r="T194" s="226"/>
      <c r="U194" s="226"/>
      <c r="V194" s="127" t="s">
        <v>370</v>
      </c>
      <c r="W194" s="127" t="s">
        <v>3927</v>
      </c>
      <c r="Y194" s="127">
        <v>190</v>
      </c>
    </row>
    <row r="195" spans="1:25" ht="22.5" customHeight="1">
      <c r="A195" s="127" t="s">
        <v>4037</v>
      </c>
      <c r="B195" s="128" t="s">
        <v>1912</v>
      </c>
      <c r="C195" s="128">
        <v>175</v>
      </c>
      <c r="D195" s="128" t="s">
        <v>1913</v>
      </c>
      <c r="E195" s="128" t="s">
        <v>3243</v>
      </c>
      <c r="F195" s="170" t="s">
        <v>1906</v>
      </c>
      <c r="G195" s="128">
        <v>56</v>
      </c>
      <c r="H195" s="128">
        <v>70</v>
      </c>
      <c r="I195" s="128">
        <v>48</v>
      </c>
      <c r="J195" s="128">
        <v>174</v>
      </c>
      <c r="K195" s="128" t="s">
        <v>3402</v>
      </c>
      <c r="L195" s="128" t="s">
        <v>3180</v>
      </c>
      <c r="M195" s="128" t="s">
        <v>4034</v>
      </c>
      <c r="N195" s="128" t="s">
        <v>4034</v>
      </c>
      <c r="O195" s="128" t="s">
        <v>4034</v>
      </c>
      <c r="P195" s="226" t="s">
        <v>4222</v>
      </c>
      <c r="Q195" s="226"/>
      <c r="R195" s="226"/>
      <c r="S195" s="226"/>
      <c r="T195" s="226"/>
      <c r="U195" s="226"/>
      <c r="V195" s="127" t="s">
        <v>761</v>
      </c>
      <c r="W195" s="127" t="s">
        <v>3927</v>
      </c>
      <c r="Y195" s="127">
        <v>191</v>
      </c>
    </row>
    <row r="196" spans="1:25" ht="22.5" customHeight="1">
      <c r="A196" s="127" t="s">
        <v>4036</v>
      </c>
      <c r="B196" s="128" t="s">
        <v>1559</v>
      </c>
      <c r="C196" s="128">
        <v>175</v>
      </c>
      <c r="D196" s="128" t="s">
        <v>3265</v>
      </c>
      <c r="E196" s="128" t="s">
        <v>3266</v>
      </c>
      <c r="F196" s="170" t="s">
        <v>1572</v>
      </c>
      <c r="G196" s="128">
        <v>50</v>
      </c>
      <c r="H196" s="128">
        <v>70</v>
      </c>
      <c r="I196" s="128">
        <v>54</v>
      </c>
      <c r="J196" s="128">
        <v>174</v>
      </c>
      <c r="K196" s="128" t="s">
        <v>3951</v>
      </c>
      <c r="L196" s="128" t="s">
        <v>3169</v>
      </c>
      <c r="M196" s="128" t="s">
        <v>4034</v>
      </c>
      <c r="N196" s="128" t="s">
        <v>4034</v>
      </c>
      <c r="O196" s="128" t="s">
        <v>4034</v>
      </c>
      <c r="P196" s="226" t="s">
        <v>4223</v>
      </c>
      <c r="Q196" s="226"/>
      <c r="R196" s="226"/>
      <c r="S196" s="226"/>
      <c r="T196" s="226"/>
      <c r="U196" s="226"/>
      <c r="V196" s="127" t="s">
        <v>1970</v>
      </c>
      <c r="W196" s="127" t="s">
        <v>3927</v>
      </c>
      <c r="Y196" s="127">
        <v>192</v>
      </c>
    </row>
    <row r="197" spans="1:25" ht="22.5" customHeight="1">
      <c r="A197" s="127" t="s">
        <v>4037</v>
      </c>
      <c r="B197" s="128" t="s">
        <v>715</v>
      </c>
      <c r="C197" s="128">
        <v>181</v>
      </c>
      <c r="D197" s="128" t="s">
        <v>717</v>
      </c>
      <c r="E197" s="128" t="s">
        <v>3237</v>
      </c>
      <c r="F197" s="170" t="s">
        <v>2878</v>
      </c>
      <c r="G197" s="128">
        <v>48</v>
      </c>
      <c r="H197" s="128">
        <v>64</v>
      </c>
      <c r="I197" s="128">
        <v>60</v>
      </c>
      <c r="J197" s="128">
        <v>172</v>
      </c>
      <c r="K197" s="128" t="s">
        <v>3147</v>
      </c>
      <c r="L197" s="128" t="s">
        <v>3180</v>
      </c>
      <c r="M197" s="128" t="s">
        <v>3131</v>
      </c>
      <c r="N197" s="128" t="s">
        <v>3291</v>
      </c>
      <c r="O197" s="128" t="s">
        <v>4034</v>
      </c>
      <c r="P197" s="226" t="s">
        <v>4224</v>
      </c>
      <c r="Q197" s="226"/>
      <c r="R197" s="226"/>
      <c r="S197" s="226"/>
      <c r="T197" s="226"/>
      <c r="U197" s="226"/>
      <c r="V197" s="127" t="s">
        <v>3547</v>
      </c>
      <c r="W197" s="127" t="s">
        <v>3928</v>
      </c>
      <c r="Y197" s="127">
        <v>193</v>
      </c>
    </row>
    <row r="198" spans="1:25" ht="22.5" customHeight="1">
      <c r="A198" s="127" t="s">
        <v>4036</v>
      </c>
      <c r="B198" s="128" t="s">
        <v>638</v>
      </c>
      <c r="C198" s="128">
        <v>181</v>
      </c>
      <c r="D198" s="128" t="s">
        <v>639</v>
      </c>
      <c r="E198" s="128" t="s">
        <v>3257</v>
      </c>
      <c r="F198" s="170" t="s">
        <v>578</v>
      </c>
      <c r="G198" s="128">
        <v>64</v>
      </c>
      <c r="H198" s="128">
        <v>62</v>
      </c>
      <c r="I198" s="128">
        <v>46</v>
      </c>
      <c r="J198" s="128">
        <v>172</v>
      </c>
      <c r="K198" s="128" t="s">
        <v>3884</v>
      </c>
      <c r="L198" s="128" t="s">
        <v>4034</v>
      </c>
      <c r="M198" s="128" t="s">
        <v>3119</v>
      </c>
      <c r="N198" s="128" t="s">
        <v>3119</v>
      </c>
      <c r="O198" s="128" t="s">
        <v>3131</v>
      </c>
      <c r="P198" s="226" t="s">
        <v>4225</v>
      </c>
      <c r="Q198" s="226"/>
      <c r="R198" s="226"/>
      <c r="S198" s="226"/>
      <c r="T198" s="226"/>
      <c r="U198" s="226"/>
      <c r="V198" s="127" t="s">
        <v>1308</v>
      </c>
      <c r="W198" s="127" t="s">
        <v>3928</v>
      </c>
      <c r="Y198" s="127">
        <v>194</v>
      </c>
    </row>
    <row r="199" spans="1:25" ht="22.5" customHeight="1">
      <c r="A199" s="127" t="s">
        <v>4037</v>
      </c>
      <c r="B199" s="128" t="s">
        <v>1738</v>
      </c>
      <c r="C199" s="128">
        <v>181</v>
      </c>
      <c r="D199" s="128" t="s">
        <v>1739</v>
      </c>
      <c r="E199" s="128" t="s">
        <v>3228</v>
      </c>
      <c r="F199" s="170" t="s">
        <v>2920</v>
      </c>
      <c r="G199" s="128">
        <v>52</v>
      </c>
      <c r="H199" s="128">
        <v>74</v>
      </c>
      <c r="I199" s="128">
        <v>46</v>
      </c>
      <c r="J199" s="128">
        <v>172</v>
      </c>
      <c r="K199" s="128" t="s">
        <v>3147</v>
      </c>
      <c r="L199" s="128" t="s">
        <v>4034</v>
      </c>
      <c r="M199" s="128" t="s">
        <v>3131</v>
      </c>
      <c r="N199" s="128" t="s">
        <v>4034</v>
      </c>
      <c r="O199" s="128" t="s">
        <v>4034</v>
      </c>
      <c r="P199" s="226" t="s">
        <v>4226</v>
      </c>
      <c r="Q199" s="226"/>
      <c r="R199" s="226"/>
      <c r="S199" s="226"/>
      <c r="T199" s="226"/>
      <c r="U199" s="226"/>
      <c r="V199" s="127" t="s">
        <v>945</v>
      </c>
      <c r="W199" s="127" t="s">
        <v>3929</v>
      </c>
      <c r="Y199" s="127">
        <v>195</v>
      </c>
    </row>
    <row r="200" spans="1:25" ht="22.5" customHeight="1">
      <c r="A200" s="127" t="s">
        <v>4033</v>
      </c>
      <c r="B200" s="128" t="s">
        <v>438</v>
      </c>
      <c r="C200" s="128">
        <v>184</v>
      </c>
      <c r="D200" s="128" t="s">
        <v>439</v>
      </c>
      <c r="E200" s="128" t="s">
        <v>3158</v>
      </c>
      <c r="F200" s="170" t="s">
        <v>315</v>
      </c>
      <c r="G200" s="128">
        <v>50</v>
      </c>
      <c r="H200" s="128">
        <v>70</v>
      </c>
      <c r="I200" s="128">
        <v>50</v>
      </c>
      <c r="J200" s="128">
        <v>170</v>
      </c>
      <c r="K200" s="128" t="s">
        <v>3891</v>
      </c>
      <c r="L200" s="128" t="s">
        <v>4034</v>
      </c>
      <c r="M200" s="128" t="s">
        <v>4034</v>
      </c>
      <c r="N200" s="128" t="s">
        <v>4034</v>
      </c>
      <c r="O200" s="128" t="s">
        <v>4034</v>
      </c>
      <c r="P200" s="226" t="s">
        <v>4227</v>
      </c>
      <c r="Q200" s="226"/>
      <c r="R200" s="226"/>
      <c r="S200" s="226"/>
      <c r="T200" s="226"/>
      <c r="U200" s="226"/>
      <c r="V200" s="127" t="s">
        <v>3548</v>
      </c>
      <c r="W200" s="127" t="s">
        <v>3929</v>
      </c>
      <c r="Y200" s="127">
        <v>196</v>
      </c>
    </row>
    <row r="201" spans="1:25" ht="22.5" customHeight="1">
      <c r="A201" s="127" t="s">
        <v>4035</v>
      </c>
      <c r="B201" s="128" t="s">
        <v>747</v>
      </c>
      <c r="C201" s="128">
        <v>184</v>
      </c>
      <c r="D201" s="128" t="s">
        <v>748</v>
      </c>
      <c r="E201" s="128" t="s">
        <v>3330</v>
      </c>
      <c r="F201" s="170" t="s">
        <v>2878</v>
      </c>
      <c r="G201" s="128">
        <v>52</v>
      </c>
      <c r="H201" s="128">
        <v>60</v>
      </c>
      <c r="I201" s="128">
        <v>58</v>
      </c>
      <c r="J201" s="128">
        <v>170</v>
      </c>
      <c r="K201" s="128" t="s">
        <v>3909</v>
      </c>
      <c r="L201" s="128" t="s">
        <v>4034</v>
      </c>
      <c r="M201" s="128" t="s">
        <v>3325</v>
      </c>
      <c r="N201" s="128" t="s">
        <v>4034</v>
      </c>
      <c r="O201" s="128" t="s">
        <v>4034</v>
      </c>
      <c r="P201" s="226" t="s">
        <v>4228</v>
      </c>
      <c r="Q201" s="226"/>
      <c r="R201" s="226"/>
      <c r="S201" s="226"/>
      <c r="T201" s="226"/>
      <c r="U201" s="226"/>
      <c r="V201" s="127" t="s">
        <v>205</v>
      </c>
      <c r="W201" s="127" t="s">
        <v>3930</v>
      </c>
      <c r="Y201" s="127">
        <v>197</v>
      </c>
    </row>
    <row r="202" spans="1:25" ht="22.5" customHeight="1">
      <c r="A202" s="127" t="s">
        <v>4033</v>
      </c>
      <c r="B202" s="128" t="s">
        <v>677</v>
      </c>
      <c r="C202" s="128">
        <v>184</v>
      </c>
      <c r="D202" s="128" t="s">
        <v>678</v>
      </c>
      <c r="E202" s="128" t="s">
        <v>3182</v>
      </c>
      <c r="F202" s="170" t="s">
        <v>578</v>
      </c>
      <c r="G202" s="128">
        <v>56</v>
      </c>
      <c r="H202" s="128">
        <v>74</v>
      </c>
      <c r="I202" s="128">
        <v>40</v>
      </c>
      <c r="J202" s="128">
        <v>170</v>
      </c>
      <c r="K202" s="128" t="s">
        <v>3891</v>
      </c>
      <c r="L202" s="128" t="s">
        <v>3180</v>
      </c>
      <c r="M202" s="128" t="s">
        <v>3332</v>
      </c>
      <c r="N202" s="128" t="s">
        <v>3122</v>
      </c>
      <c r="O202" s="128" t="s">
        <v>4034</v>
      </c>
      <c r="P202" s="226" t="s">
        <v>4229</v>
      </c>
      <c r="Q202" s="226"/>
      <c r="R202" s="226"/>
      <c r="S202" s="226"/>
      <c r="T202" s="226"/>
      <c r="U202" s="226"/>
      <c r="V202" s="127" t="s">
        <v>540</v>
      </c>
      <c r="W202" s="127" t="s">
        <v>3930</v>
      </c>
      <c r="Y202" s="127">
        <v>198</v>
      </c>
    </row>
    <row r="203" spans="1:25" ht="22.5" customHeight="1">
      <c r="A203" s="127" t="s">
        <v>4033</v>
      </c>
      <c r="B203" s="128" t="s">
        <v>911</v>
      </c>
      <c r="C203" s="128">
        <v>184</v>
      </c>
      <c r="D203" s="128" t="s">
        <v>912</v>
      </c>
      <c r="E203" s="128" t="s">
        <v>3342</v>
      </c>
      <c r="F203" s="170" t="s">
        <v>899</v>
      </c>
      <c r="G203" s="128">
        <v>58</v>
      </c>
      <c r="H203" s="128">
        <v>58</v>
      </c>
      <c r="I203" s="128">
        <v>54</v>
      </c>
      <c r="J203" s="128">
        <v>170</v>
      </c>
      <c r="K203" s="128" t="s">
        <v>3891</v>
      </c>
      <c r="L203" s="128" t="s">
        <v>4034</v>
      </c>
      <c r="M203" s="128" t="s">
        <v>4034</v>
      </c>
      <c r="N203" s="128" t="s">
        <v>3346</v>
      </c>
      <c r="O203" s="128" t="s">
        <v>4034</v>
      </c>
      <c r="P203" s="226" t="s">
        <v>4230</v>
      </c>
      <c r="Q203" s="226"/>
      <c r="R203" s="226"/>
      <c r="S203" s="226"/>
      <c r="T203" s="226"/>
      <c r="U203" s="226"/>
      <c r="V203" s="127" t="s">
        <v>3549</v>
      </c>
      <c r="W203" s="127" t="s">
        <v>3931</v>
      </c>
      <c r="Y203" s="127">
        <v>199</v>
      </c>
    </row>
    <row r="204" spans="1:25" ht="22.5" customHeight="1">
      <c r="A204" s="127" t="s">
        <v>4035</v>
      </c>
      <c r="B204" s="128" t="s">
        <v>1482</v>
      </c>
      <c r="C204" s="128">
        <v>184</v>
      </c>
      <c r="D204" s="128" t="s">
        <v>1483</v>
      </c>
      <c r="E204" s="128" t="s">
        <v>3307</v>
      </c>
      <c r="F204" s="170" t="s">
        <v>1476</v>
      </c>
      <c r="G204" s="128">
        <v>48</v>
      </c>
      <c r="H204" s="128">
        <v>58</v>
      </c>
      <c r="I204" s="128">
        <v>64</v>
      </c>
      <c r="J204" s="128">
        <v>170</v>
      </c>
      <c r="K204" s="128" t="s">
        <v>3909</v>
      </c>
      <c r="L204" s="128" t="s">
        <v>4034</v>
      </c>
      <c r="M204" s="128" t="s">
        <v>4034</v>
      </c>
      <c r="N204" s="128" t="s">
        <v>3303</v>
      </c>
      <c r="O204" s="128" t="s">
        <v>4034</v>
      </c>
      <c r="P204" s="226" t="s">
        <v>4231</v>
      </c>
      <c r="Q204" s="226"/>
      <c r="R204" s="226"/>
      <c r="S204" s="226"/>
      <c r="T204" s="226"/>
      <c r="U204" s="226"/>
      <c r="V204" s="127" t="s">
        <v>3550</v>
      </c>
      <c r="W204" s="127" t="s">
        <v>3932</v>
      </c>
      <c r="Y204" s="127">
        <v>200</v>
      </c>
    </row>
    <row r="205" spans="1:25" ht="22.5" customHeight="1">
      <c r="A205" s="127" t="s">
        <v>4036</v>
      </c>
      <c r="B205" s="128" t="s">
        <v>1166</v>
      </c>
      <c r="C205" s="128">
        <v>184</v>
      </c>
      <c r="D205" s="128" t="s">
        <v>1167</v>
      </c>
      <c r="E205" s="128" t="s">
        <v>3269</v>
      </c>
      <c r="F205" s="170" t="s">
        <v>1148</v>
      </c>
      <c r="G205" s="128">
        <v>46</v>
      </c>
      <c r="H205" s="128">
        <v>68</v>
      </c>
      <c r="I205" s="128">
        <v>56</v>
      </c>
      <c r="J205" s="128">
        <v>170</v>
      </c>
      <c r="K205" s="128" t="s">
        <v>3885</v>
      </c>
      <c r="L205" s="128" t="s">
        <v>3169</v>
      </c>
      <c r="M205" s="128" t="s">
        <v>4034</v>
      </c>
      <c r="N205" s="128" t="s">
        <v>4034</v>
      </c>
      <c r="O205" s="128" t="s">
        <v>4034</v>
      </c>
      <c r="P205" s="226" t="s">
        <v>4232</v>
      </c>
      <c r="Q205" s="226"/>
      <c r="R205" s="226"/>
      <c r="S205" s="226"/>
      <c r="T205" s="226"/>
      <c r="U205" s="226"/>
      <c r="V205" s="127" t="s">
        <v>1441</v>
      </c>
      <c r="W205" s="127" t="s">
        <v>3932</v>
      </c>
      <c r="Y205" s="127">
        <v>201</v>
      </c>
    </row>
    <row r="206" spans="1:25" ht="22.5" customHeight="1">
      <c r="A206" s="127" t="s">
        <v>4037</v>
      </c>
      <c r="B206" s="128" t="s">
        <v>1699</v>
      </c>
      <c r="C206" s="128">
        <v>184</v>
      </c>
      <c r="D206" s="128" t="s">
        <v>1701</v>
      </c>
      <c r="E206" s="128" t="s">
        <v>3228</v>
      </c>
      <c r="F206" s="170" t="s">
        <v>1700</v>
      </c>
      <c r="G206" s="128">
        <v>52</v>
      </c>
      <c r="H206" s="128">
        <v>72</v>
      </c>
      <c r="I206" s="128">
        <v>46</v>
      </c>
      <c r="J206" s="128">
        <v>170</v>
      </c>
      <c r="K206" s="128" t="s">
        <v>3363</v>
      </c>
      <c r="L206" s="128" t="s">
        <v>4034</v>
      </c>
      <c r="M206" s="128" t="s">
        <v>4034</v>
      </c>
      <c r="N206" s="128" t="s">
        <v>4034</v>
      </c>
      <c r="O206" s="128" t="s">
        <v>4034</v>
      </c>
      <c r="P206" s="226" t="s">
        <v>4233</v>
      </c>
      <c r="Q206" s="226"/>
      <c r="R206" s="226"/>
      <c r="S206" s="226"/>
      <c r="T206" s="226"/>
      <c r="U206" s="226"/>
      <c r="V206" s="127" t="s">
        <v>3551</v>
      </c>
      <c r="W206" s="127" t="s">
        <v>3933</v>
      </c>
      <c r="Y206" s="127">
        <v>202</v>
      </c>
    </row>
    <row r="207" spans="1:25" ht="22.5" customHeight="1">
      <c r="A207" s="127" t="s">
        <v>4036</v>
      </c>
      <c r="B207" s="128" t="s">
        <v>1496</v>
      </c>
      <c r="C207" s="128">
        <v>184</v>
      </c>
      <c r="D207" s="128" t="s">
        <v>1497</v>
      </c>
      <c r="E207" s="128" t="s">
        <v>3284</v>
      </c>
      <c r="F207" s="170" t="s">
        <v>1493</v>
      </c>
      <c r="G207" s="128">
        <v>56</v>
      </c>
      <c r="H207" s="128">
        <v>58</v>
      </c>
      <c r="I207" s="128">
        <v>56</v>
      </c>
      <c r="J207" s="128">
        <v>170</v>
      </c>
      <c r="K207" s="128" t="s">
        <v>3885</v>
      </c>
      <c r="L207" s="128" t="s">
        <v>4034</v>
      </c>
      <c r="M207" s="128" t="s">
        <v>3147</v>
      </c>
      <c r="N207" s="128" t="s">
        <v>3313</v>
      </c>
      <c r="O207" s="128" t="s">
        <v>4034</v>
      </c>
      <c r="P207" s="226" t="s">
        <v>4234</v>
      </c>
      <c r="Q207" s="226"/>
      <c r="R207" s="226"/>
      <c r="S207" s="226"/>
      <c r="T207" s="226"/>
      <c r="U207" s="226"/>
      <c r="V207" s="127" t="s">
        <v>3552</v>
      </c>
      <c r="W207" s="127" t="s">
        <v>3933</v>
      </c>
      <c r="Y207" s="127">
        <v>203</v>
      </c>
    </row>
    <row r="208" spans="1:25" ht="22.5" customHeight="1">
      <c r="A208" s="127" t="s">
        <v>4037</v>
      </c>
      <c r="B208" s="128" t="s">
        <v>1802</v>
      </c>
      <c r="C208" s="128">
        <v>184</v>
      </c>
      <c r="D208" s="128" t="s">
        <v>1804</v>
      </c>
      <c r="E208" s="128" t="s">
        <v>3239</v>
      </c>
      <c r="F208" s="170" t="s">
        <v>1803</v>
      </c>
      <c r="G208" s="128">
        <v>62</v>
      </c>
      <c r="H208" s="128">
        <v>60</v>
      </c>
      <c r="I208" s="128">
        <v>48</v>
      </c>
      <c r="J208" s="128">
        <v>170</v>
      </c>
      <c r="K208" s="128" t="s">
        <v>3363</v>
      </c>
      <c r="L208" s="128" t="s">
        <v>3180</v>
      </c>
      <c r="M208" s="128" t="s">
        <v>4034</v>
      </c>
      <c r="N208" s="128" t="s">
        <v>4034</v>
      </c>
      <c r="O208" s="128" t="s">
        <v>4034</v>
      </c>
      <c r="P208" s="226" t="s">
        <v>4235</v>
      </c>
      <c r="Q208" s="226"/>
      <c r="R208" s="226"/>
      <c r="S208" s="226"/>
      <c r="T208" s="226"/>
      <c r="U208" s="226"/>
      <c r="V208" s="127" t="s">
        <v>2054</v>
      </c>
      <c r="W208" s="127" t="s">
        <v>3933</v>
      </c>
      <c r="Y208" s="127">
        <v>204</v>
      </c>
    </row>
    <row r="209" spans="1:25" ht="22.5" customHeight="1">
      <c r="A209" s="127" t="s">
        <v>4036</v>
      </c>
      <c r="B209" s="128" t="s">
        <v>2033</v>
      </c>
      <c r="C209" s="128">
        <v>184</v>
      </c>
      <c r="D209" s="128" t="s">
        <v>3490</v>
      </c>
      <c r="E209" s="128" t="s">
        <v>3491</v>
      </c>
      <c r="F209" s="170" t="s">
        <v>2024</v>
      </c>
      <c r="G209" s="128">
        <v>50</v>
      </c>
      <c r="H209" s="128">
        <v>64</v>
      </c>
      <c r="I209" s="128">
        <v>56</v>
      </c>
      <c r="J209" s="128">
        <v>170</v>
      </c>
      <c r="K209" s="128" t="s">
        <v>3885</v>
      </c>
      <c r="L209" s="128" t="s">
        <v>4034</v>
      </c>
      <c r="M209" s="128" t="s">
        <v>4034</v>
      </c>
      <c r="N209" s="128" t="s">
        <v>4034</v>
      </c>
      <c r="O209" s="128" t="s">
        <v>4034</v>
      </c>
      <c r="P209" s="226" t="s">
        <v>4236</v>
      </c>
      <c r="Q209" s="226"/>
      <c r="R209" s="226"/>
      <c r="S209" s="226"/>
      <c r="T209" s="226"/>
      <c r="U209" s="226"/>
      <c r="V209" s="127" t="s">
        <v>376</v>
      </c>
      <c r="W209" s="127" t="s">
        <v>3934</v>
      </c>
      <c r="Y209" s="127">
        <v>205</v>
      </c>
    </row>
    <row r="210" spans="1:25" ht="22.5" customHeight="1">
      <c r="A210" s="127" t="s">
        <v>4035</v>
      </c>
      <c r="B210" s="128" t="s">
        <v>697</v>
      </c>
      <c r="C210" s="128">
        <v>194</v>
      </c>
      <c r="D210" s="128" t="s">
        <v>698</v>
      </c>
      <c r="E210" s="128" t="s">
        <v>3118</v>
      </c>
      <c r="F210" s="170" t="s">
        <v>578</v>
      </c>
      <c r="G210" s="128">
        <v>56</v>
      </c>
      <c r="H210" s="128">
        <v>58</v>
      </c>
      <c r="I210" s="128">
        <v>54</v>
      </c>
      <c r="J210" s="128">
        <v>168</v>
      </c>
      <c r="K210" s="128" t="s">
        <v>3954</v>
      </c>
      <c r="L210" s="128" t="s">
        <v>4034</v>
      </c>
      <c r="M210" s="128" t="s">
        <v>3174</v>
      </c>
      <c r="N210" s="128" t="s">
        <v>3298</v>
      </c>
      <c r="O210" s="128" t="s">
        <v>3232</v>
      </c>
      <c r="P210" s="226" t="s">
        <v>4237</v>
      </c>
      <c r="Q210" s="226"/>
      <c r="R210" s="226"/>
      <c r="S210" s="226"/>
      <c r="T210" s="226"/>
      <c r="U210" s="226"/>
      <c r="V210" s="127" t="s">
        <v>543</v>
      </c>
      <c r="W210" s="127" t="s">
        <v>3934</v>
      </c>
      <c r="Y210" s="127">
        <v>206</v>
      </c>
    </row>
    <row r="211" spans="1:25" ht="22.5" customHeight="1">
      <c r="A211" s="127" t="s">
        <v>3879</v>
      </c>
      <c r="B211" s="128" t="s">
        <v>807</v>
      </c>
      <c r="C211" s="128">
        <v>194</v>
      </c>
      <c r="D211" s="128" t="s">
        <v>808</v>
      </c>
      <c r="E211" s="128" t="s">
        <v>3200</v>
      </c>
      <c r="F211" s="170" t="s">
        <v>2879</v>
      </c>
      <c r="G211" s="128">
        <v>54</v>
      </c>
      <c r="H211" s="128">
        <v>74</v>
      </c>
      <c r="I211" s="128">
        <v>40</v>
      </c>
      <c r="J211" s="128">
        <v>168</v>
      </c>
      <c r="K211" s="128" t="s">
        <v>3126</v>
      </c>
      <c r="L211" s="128" t="s">
        <v>3212</v>
      </c>
      <c r="M211" s="128" t="s">
        <v>4034</v>
      </c>
      <c r="N211" s="128" t="s">
        <v>4034</v>
      </c>
      <c r="O211" s="128" t="s">
        <v>4034</v>
      </c>
      <c r="P211" s="226" t="s">
        <v>4238</v>
      </c>
      <c r="Q211" s="226"/>
      <c r="R211" s="226"/>
      <c r="S211" s="226"/>
      <c r="T211" s="226"/>
      <c r="U211" s="226"/>
      <c r="V211" s="127" t="s">
        <v>1592</v>
      </c>
      <c r="W211" s="127" t="s">
        <v>3934</v>
      </c>
      <c r="Y211" s="127">
        <v>207</v>
      </c>
    </row>
    <row r="212" spans="1:25" ht="22.5" customHeight="1">
      <c r="A212" s="127" t="s">
        <v>4035</v>
      </c>
      <c r="B212" s="128" t="s">
        <v>707</v>
      </c>
      <c r="C212" s="128">
        <v>194</v>
      </c>
      <c r="D212" s="128" t="s">
        <v>708</v>
      </c>
      <c r="E212" s="128" t="s">
        <v>3312</v>
      </c>
      <c r="F212" s="170" t="s">
        <v>578</v>
      </c>
      <c r="G212" s="128">
        <v>58</v>
      </c>
      <c r="H212" s="128">
        <v>66</v>
      </c>
      <c r="I212" s="128">
        <v>44</v>
      </c>
      <c r="J212" s="128">
        <v>168</v>
      </c>
      <c r="K212" s="128" t="s">
        <v>3954</v>
      </c>
      <c r="L212" s="128" t="s">
        <v>4034</v>
      </c>
      <c r="M212" s="128" t="s">
        <v>3119</v>
      </c>
      <c r="N212" s="128" t="s">
        <v>4034</v>
      </c>
      <c r="O212" s="128" t="s">
        <v>4034</v>
      </c>
      <c r="P212" s="226" t="s">
        <v>4239</v>
      </c>
      <c r="Q212" s="226"/>
      <c r="R212" s="226"/>
      <c r="S212" s="226"/>
      <c r="T212" s="226"/>
      <c r="U212" s="226"/>
      <c r="V212" s="127" t="s">
        <v>1936</v>
      </c>
      <c r="W212" s="127" t="s">
        <v>3934</v>
      </c>
      <c r="Y212" s="127">
        <v>208</v>
      </c>
    </row>
    <row r="213" spans="1:25" ht="22.5" customHeight="1">
      <c r="A213" s="127" t="s">
        <v>4036</v>
      </c>
      <c r="B213" s="128" t="s">
        <v>405</v>
      </c>
      <c r="C213" s="128">
        <v>194</v>
      </c>
      <c r="D213" s="128" t="s">
        <v>406</v>
      </c>
      <c r="E213" s="128" t="s">
        <v>3264</v>
      </c>
      <c r="F213" s="170" t="s">
        <v>315</v>
      </c>
      <c r="G213" s="128">
        <v>48</v>
      </c>
      <c r="H213" s="128">
        <v>74</v>
      </c>
      <c r="I213" s="128">
        <v>46</v>
      </c>
      <c r="J213" s="128">
        <v>168</v>
      </c>
      <c r="K213" s="128" t="s">
        <v>3887</v>
      </c>
      <c r="L213" s="128" t="s">
        <v>4034</v>
      </c>
      <c r="M213" s="128" t="s">
        <v>4034</v>
      </c>
      <c r="N213" s="128" t="s">
        <v>4034</v>
      </c>
      <c r="O213" s="128" t="s">
        <v>4034</v>
      </c>
      <c r="P213" s="226" t="s">
        <v>4240</v>
      </c>
      <c r="Q213" s="226"/>
      <c r="R213" s="226"/>
      <c r="S213" s="226"/>
      <c r="T213" s="226"/>
      <c r="U213" s="226"/>
      <c r="V213" s="127" t="s">
        <v>549</v>
      </c>
      <c r="W213" s="127" t="s">
        <v>3935</v>
      </c>
      <c r="Y213" s="127">
        <v>209</v>
      </c>
    </row>
    <row r="214" spans="1:25" ht="22.5" customHeight="1">
      <c r="A214" s="127" t="s">
        <v>4035</v>
      </c>
      <c r="B214" s="128" t="s">
        <v>1385</v>
      </c>
      <c r="C214" s="128">
        <v>194</v>
      </c>
      <c r="D214" s="128" t="s">
        <v>1386</v>
      </c>
      <c r="E214" s="128" t="s">
        <v>3431</v>
      </c>
      <c r="F214" s="170" t="s">
        <v>1382</v>
      </c>
      <c r="G214" s="128">
        <v>50</v>
      </c>
      <c r="H214" s="128">
        <v>66</v>
      </c>
      <c r="I214" s="128">
        <v>52</v>
      </c>
      <c r="J214" s="128">
        <v>168</v>
      </c>
      <c r="K214" s="128" t="s">
        <v>3954</v>
      </c>
      <c r="L214" s="128" t="s">
        <v>4034</v>
      </c>
      <c r="M214" s="128" t="s">
        <v>4034</v>
      </c>
      <c r="N214" s="128" t="s">
        <v>4034</v>
      </c>
      <c r="O214" s="128" t="s">
        <v>4034</v>
      </c>
      <c r="P214" s="226" t="s">
        <v>4241</v>
      </c>
      <c r="Q214" s="226"/>
      <c r="R214" s="226"/>
      <c r="S214" s="226"/>
      <c r="T214" s="226"/>
      <c r="U214" s="226"/>
      <c r="V214" s="127" t="s">
        <v>1286</v>
      </c>
      <c r="W214" s="127" t="s">
        <v>3935</v>
      </c>
      <c r="Y214" s="127">
        <v>210</v>
      </c>
    </row>
    <row r="215" spans="1:25" ht="22.5" customHeight="1">
      <c r="A215" s="127" t="s">
        <v>4033</v>
      </c>
      <c r="B215" s="128" t="s">
        <v>1948</v>
      </c>
      <c r="C215" s="128">
        <v>194</v>
      </c>
      <c r="D215" s="128" t="s">
        <v>3464</v>
      </c>
      <c r="E215" s="128" t="s">
        <v>3189</v>
      </c>
      <c r="F215" s="170" t="s">
        <v>3399</v>
      </c>
      <c r="G215" s="128">
        <v>40</v>
      </c>
      <c r="H215" s="128">
        <v>74</v>
      </c>
      <c r="I215" s="128">
        <v>54</v>
      </c>
      <c r="J215" s="128">
        <v>168</v>
      </c>
      <c r="K215" s="128" t="s">
        <v>3905</v>
      </c>
      <c r="L215" s="128" t="s">
        <v>4034</v>
      </c>
      <c r="M215" s="128" t="s">
        <v>4034</v>
      </c>
      <c r="N215" s="128" t="s">
        <v>4034</v>
      </c>
      <c r="O215" s="128" t="s">
        <v>4034</v>
      </c>
      <c r="P215" s="226" t="s">
        <v>4242</v>
      </c>
      <c r="Q215" s="226"/>
      <c r="R215" s="226"/>
      <c r="S215" s="226"/>
      <c r="T215" s="226"/>
      <c r="U215" s="226"/>
      <c r="V215" s="127" t="s">
        <v>832</v>
      </c>
      <c r="W215" s="127" t="s">
        <v>3936</v>
      </c>
      <c r="Y215" s="127">
        <v>211</v>
      </c>
    </row>
    <row r="216" spans="1:25" ht="22.5" customHeight="1">
      <c r="A216" s="127" t="s">
        <v>4036</v>
      </c>
      <c r="B216" s="128" t="s">
        <v>1715</v>
      </c>
      <c r="C216" s="128">
        <v>194</v>
      </c>
      <c r="D216" s="128" t="s">
        <v>1716</v>
      </c>
      <c r="E216" s="128" t="s">
        <v>3255</v>
      </c>
      <c r="F216" s="170" t="s">
        <v>1700</v>
      </c>
      <c r="G216" s="128">
        <v>52</v>
      </c>
      <c r="H216" s="128">
        <v>66</v>
      </c>
      <c r="I216" s="128">
        <v>50</v>
      </c>
      <c r="J216" s="128">
        <v>168</v>
      </c>
      <c r="K216" s="128" t="s">
        <v>3887</v>
      </c>
      <c r="L216" s="128" t="s">
        <v>3169</v>
      </c>
      <c r="M216" s="128" t="s">
        <v>4034</v>
      </c>
      <c r="N216" s="128" t="s">
        <v>4034</v>
      </c>
      <c r="O216" s="128" t="s">
        <v>4034</v>
      </c>
      <c r="P216" s="226" t="s">
        <v>4243</v>
      </c>
      <c r="Q216" s="226"/>
      <c r="R216" s="226"/>
      <c r="S216" s="226"/>
      <c r="T216" s="226"/>
      <c r="U216" s="226"/>
      <c r="V216" s="127" t="s">
        <v>3386</v>
      </c>
      <c r="W216" s="127" t="s">
        <v>3936</v>
      </c>
      <c r="Y216" s="127">
        <v>212</v>
      </c>
    </row>
    <row r="217" spans="1:25" ht="22.5" customHeight="1">
      <c r="A217" s="127" t="s">
        <v>4035</v>
      </c>
      <c r="B217" s="128" t="s">
        <v>479</v>
      </c>
      <c r="C217" s="128">
        <v>201</v>
      </c>
      <c r="D217" s="128" t="s">
        <v>480</v>
      </c>
      <c r="E217" s="128" t="s">
        <v>3301</v>
      </c>
      <c r="F217" s="170" t="s">
        <v>315</v>
      </c>
      <c r="G217" s="128">
        <v>46</v>
      </c>
      <c r="H217" s="128">
        <v>74</v>
      </c>
      <c r="I217" s="128">
        <v>46</v>
      </c>
      <c r="J217" s="128">
        <v>166</v>
      </c>
      <c r="K217" s="128" t="s">
        <v>3911</v>
      </c>
      <c r="L217" s="128" t="s">
        <v>4034</v>
      </c>
      <c r="M217" s="128" t="s">
        <v>4034</v>
      </c>
      <c r="N217" s="128" t="s">
        <v>4034</v>
      </c>
      <c r="O217" s="128" t="s">
        <v>3147</v>
      </c>
      <c r="P217" s="226" t="s">
        <v>4244</v>
      </c>
      <c r="Q217" s="226"/>
      <c r="R217" s="226"/>
      <c r="S217" s="226"/>
      <c r="T217" s="226"/>
      <c r="U217" s="226"/>
      <c r="V217" s="127" t="s">
        <v>968</v>
      </c>
      <c r="W217" s="127" t="s">
        <v>3936</v>
      </c>
      <c r="Y217" s="127">
        <v>213</v>
      </c>
    </row>
    <row r="218" spans="1:25" ht="22.5" customHeight="1">
      <c r="A218" s="127" t="s">
        <v>4035</v>
      </c>
      <c r="B218" s="128" t="s">
        <v>1089</v>
      </c>
      <c r="C218" s="128">
        <v>201</v>
      </c>
      <c r="D218" s="128" t="s">
        <v>3317</v>
      </c>
      <c r="E218" s="128" t="s">
        <v>3130</v>
      </c>
      <c r="F218" s="170" t="s">
        <v>2887</v>
      </c>
      <c r="G218" s="128">
        <v>52</v>
      </c>
      <c r="H218" s="128">
        <v>66</v>
      </c>
      <c r="I218" s="128">
        <v>48</v>
      </c>
      <c r="J218" s="128">
        <v>166</v>
      </c>
      <c r="K218" s="128" t="s">
        <v>3911</v>
      </c>
      <c r="L218" s="128" t="s">
        <v>4034</v>
      </c>
      <c r="M218" s="128" t="s">
        <v>3174</v>
      </c>
      <c r="N218" s="128" t="s">
        <v>4034</v>
      </c>
      <c r="O218" s="128" t="s">
        <v>4034</v>
      </c>
      <c r="P218" s="226" t="s">
        <v>4245</v>
      </c>
      <c r="Q218" s="226"/>
      <c r="R218" s="226"/>
      <c r="S218" s="226"/>
      <c r="T218" s="226"/>
      <c r="U218" s="226"/>
      <c r="V218" s="127" t="s">
        <v>103</v>
      </c>
      <c r="W218" s="127" t="s">
        <v>3937</v>
      </c>
      <c r="Y218" s="127">
        <v>214</v>
      </c>
    </row>
    <row r="219" spans="1:25" ht="22.5" customHeight="1">
      <c r="A219" s="127" t="s">
        <v>4035</v>
      </c>
      <c r="B219" s="128" t="s">
        <v>1389</v>
      </c>
      <c r="C219" s="128">
        <v>201</v>
      </c>
      <c r="D219" s="128" t="s">
        <v>1390</v>
      </c>
      <c r="E219" s="128" t="s">
        <v>3432</v>
      </c>
      <c r="F219" s="170" t="s">
        <v>1382</v>
      </c>
      <c r="G219" s="128">
        <v>48</v>
      </c>
      <c r="H219" s="128">
        <v>64</v>
      </c>
      <c r="I219" s="128">
        <v>54</v>
      </c>
      <c r="J219" s="128">
        <v>166</v>
      </c>
      <c r="K219" s="128" t="s">
        <v>3911</v>
      </c>
      <c r="L219" s="128" t="s">
        <v>4034</v>
      </c>
      <c r="M219" s="128" t="s">
        <v>4034</v>
      </c>
      <c r="N219" s="128" t="s">
        <v>4034</v>
      </c>
      <c r="O219" s="128" t="s">
        <v>4034</v>
      </c>
      <c r="P219" s="226" t="s">
        <v>4246</v>
      </c>
      <c r="Q219" s="226"/>
      <c r="R219" s="226"/>
      <c r="S219" s="226"/>
      <c r="T219" s="226"/>
      <c r="U219" s="226"/>
      <c r="V219" s="127" t="s">
        <v>1289</v>
      </c>
      <c r="W219" s="127" t="s">
        <v>3938</v>
      </c>
      <c r="Y219" s="127">
        <v>215</v>
      </c>
    </row>
    <row r="220" spans="1:25" ht="22.5" customHeight="1">
      <c r="A220" s="127" t="s">
        <v>4033</v>
      </c>
      <c r="B220" s="128" t="s">
        <v>1790</v>
      </c>
      <c r="C220" s="128">
        <v>201</v>
      </c>
      <c r="D220" s="128" t="s">
        <v>1791</v>
      </c>
      <c r="E220" s="128" t="s">
        <v>3181</v>
      </c>
      <c r="F220" s="170" t="s">
        <v>1778</v>
      </c>
      <c r="G220" s="128">
        <v>54</v>
      </c>
      <c r="H220" s="128">
        <v>58</v>
      </c>
      <c r="I220" s="128">
        <v>54</v>
      </c>
      <c r="J220" s="128">
        <v>166</v>
      </c>
      <c r="K220" s="128" t="s">
        <v>3894</v>
      </c>
      <c r="L220" s="128" t="s">
        <v>4034</v>
      </c>
      <c r="M220" s="128" t="s">
        <v>4034</v>
      </c>
      <c r="N220" s="128" t="s">
        <v>4034</v>
      </c>
      <c r="O220" s="128" t="s">
        <v>4034</v>
      </c>
      <c r="P220" s="226" t="s">
        <v>4247</v>
      </c>
      <c r="Q220" s="226"/>
      <c r="R220" s="226"/>
      <c r="S220" s="226"/>
      <c r="T220" s="226"/>
      <c r="U220" s="226"/>
      <c r="V220" s="127" t="s">
        <v>1532</v>
      </c>
      <c r="W220" s="127" t="s">
        <v>3938</v>
      </c>
      <c r="Y220" s="127">
        <v>216</v>
      </c>
    </row>
    <row r="221" spans="1:25" ht="22.5" customHeight="1">
      <c r="A221" s="127" t="s">
        <v>4036</v>
      </c>
      <c r="B221" s="128" t="s">
        <v>1428</v>
      </c>
      <c r="C221" s="128">
        <v>201</v>
      </c>
      <c r="D221" s="128" t="s">
        <v>1429</v>
      </c>
      <c r="E221" s="128" t="s">
        <v>3267</v>
      </c>
      <c r="F221" s="170" t="s">
        <v>1419</v>
      </c>
      <c r="G221" s="128">
        <v>60</v>
      </c>
      <c r="H221" s="128">
        <v>62</v>
      </c>
      <c r="I221" s="128">
        <v>44</v>
      </c>
      <c r="J221" s="128">
        <v>166</v>
      </c>
      <c r="K221" s="128" t="s">
        <v>3889</v>
      </c>
      <c r="L221" s="128" t="s">
        <v>3169</v>
      </c>
      <c r="M221" s="128" t="s">
        <v>4034</v>
      </c>
      <c r="N221" s="128" t="s">
        <v>4034</v>
      </c>
      <c r="O221" s="128" t="s">
        <v>4034</v>
      </c>
      <c r="P221" s="226" t="s">
        <v>4248</v>
      </c>
      <c r="Q221" s="226"/>
      <c r="R221" s="226"/>
      <c r="S221" s="226"/>
      <c r="T221" s="226"/>
      <c r="U221" s="226"/>
      <c r="V221" s="127" t="s">
        <v>2066</v>
      </c>
      <c r="W221" s="127" t="s">
        <v>3938</v>
      </c>
      <c r="Y221" s="127">
        <v>217</v>
      </c>
    </row>
    <row r="222" spans="1:25" ht="22.5" customHeight="1">
      <c r="A222" s="127" t="s">
        <v>3879</v>
      </c>
      <c r="B222" s="128" t="s">
        <v>318</v>
      </c>
      <c r="C222" s="128">
        <v>206</v>
      </c>
      <c r="D222" s="128" t="s">
        <v>319</v>
      </c>
      <c r="E222" s="128" t="s">
        <v>3197</v>
      </c>
      <c r="F222" s="170" t="s">
        <v>315</v>
      </c>
      <c r="G222" s="128">
        <v>46</v>
      </c>
      <c r="H222" s="128">
        <v>72</v>
      </c>
      <c r="I222" s="128">
        <v>46</v>
      </c>
      <c r="J222" s="128">
        <v>164</v>
      </c>
      <c r="K222" s="128" t="s">
        <v>3298</v>
      </c>
      <c r="L222" s="128" t="s">
        <v>3198</v>
      </c>
      <c r="M222" s="128" t="s">
        <v>3162</v>
      </c>
      <c r="N222" s="128" t="s">
        <v>3303</v>
      </c>
      <c r="O222" s="128" t="s">
        <v>3174</v>
      </c>
      <c r="P222" s="226" t="s">
        <v>4249</v>
      </c>
      <c r="Q222" s="226"/>
      <c r="R222" s="226"/>
      <c r="S222" s="226"/>
      <c r="T222" s="226"/>
      <c r="U222" s="226"/>
      <c r="V222" s="127" t="s">
        <v>3554</v>
      </c>
      <c r="W222" s="127" t="s">
        <v>3939</v>
      </c>
      <c r="Y222" s="127">
        <v>218</v>
      </c>
    </row>
    <row r="223" spans="1:25" ht="22.5" customHeight="1">
      <c r="A223" s="127" t="s">
        <v>4037</v>
      </c>
      <c r="B223" s="128" t="s">
        <v>342</v>
      </c>
      <c r="C223" s="128">
        <v>206</v>
      </c>
      <c r="D223" s="128" t="s">
        <v>343</v>
      </c>
      <c r="E223" s="128" t="s">
        <v>3238</v>
      </c>
      <c r="F223" s="170" t="s">
        <v>315</v>
      </c>
      <c r="G223" s="128">
        <v>52</v>
      </c>
      <c r="H223" s="128">
        <v>66</v>
      </c>
      <c r="I223" s="128">
        <v>46</v>
      </c>
      <c r="J223" s="128">
        <v>164</v>
      </c>
      <c r="K223" s="128" t="s">
        <v>3375</v>
      </c>
      <c r="L223" s="128" t="s">
        <v>4034</v>
      </c>
      <c r="M223" s="128" t="s">
        <v>3147</v>
      </c>
      <c r="N223" s="128" t="s">
        <v>4034</v>
      </c>
      <c r="O223" s="128" t="s">
        <v>4034</v>
      </c>
      <c r="P223" s="226" t="s">
        <v>4250</v>
      </c>
      <c r="Q223" s="226"/>
      <c r="R223" s="226"/>
      <c r="S223" s="226"/>
      <c r="T223" s="226"/>
      <c r="U223" s="226"/>
      <c r="V223" s="127" t="s">
        <v>552</v>
      </c>
      <c r="W223" s="127" t="s">
        <v>3939</v>
      </c>
      <c r="Y223" s="127">
        <v>219</v>
      </c>
    </row>
    <row r="224" spans="1:25" ht="22.5" customHeight="1">
      <c r="A224" s="127" t="s">
        <v>4035</v>
      </c>
      <c r="B224" s="128" t="s">
        <v>931</v>
      </c>
      <c r="C224" s="128">
        <v>206</v>
      </c>
      <c r="D224" s="128" t="s">
        <v>932</v>
      </c>
      <c r="E224" s="128" t="s">
        <v>3143</v>
      </c>
      <c r="F224" s="170" t="s">
        <v>922</v>
      </c>
      <c r="G224" s="128">
        <v>52</v>
      </c>
      <c r="H224" s="128">
        <v>64</v>
      </c>
      <c r="I224" s="128">
        <v>48</v>
      </c>
      <c r="J224" s="128">
        <v>164</v>
      </c>
      <c r="K224" s="128" t="s">
        <v>3956</v>
      </c>
      <c r="L224" s="128" t="s">
        <v>3131</v>
      </c>
      <c r="M224" s="128" t="s">
        <v>4034</v>
      </c>
      <c r="N224" s="128" t="s">
        <v>4034</v>
      </c>
      <c r="O224" s="128" t="s">
        <v>4034</v>
      </c>
      <c r="P224" s="226" t="s">
        <v>4251</v>
      </c>
      <c r="Q224" s="226"/>
      <c r="R224" s="226"/>
      <c r="S224" s="226"/>
      <c r="T224" s="226"/>
      <c r="U224" s="226"/>
      <c r="V224" s="127" t="s">
        <v>3556</v>
      </c>
      <c r="W224" s="127" t="s">
        <v>3939</v>
      </c>
      <c r="Y224" s="127">
        <v>220</v>
      </c>
    </row>
    <row r="225" spans="1:25" ht="22.5" customHeight="1">
      <c r="A225" s="127" t="s">
        <v>4033</v>
      </c>
      <c r="B225" s="128" t="s">
        <v>868</v>
      </c>
      <c r="C225" s="128">
        <v>206</v>
      </c>
      <c r="D225" s="128" t="s">
        <v>869</v>
      </c>
      <c r="E225" s="128" t="s">
        <v>3347</v>
      </c>
      <c r="F225" s="170" t="s">
        <v>838</v>
      </c>
      <c r="G225" s="128">
        <v>50</v>
      </c>
      <c r="H225" s="128">
        <v>68</v>
      </c>
      <c r="I225" s="128">
        <v>46</v>
      </c>
      <c r="J225" s="128">
        <v>164</v>
      </c>
      <c r="K225" s="128" t="s">
        <v>3895</v>
      </c>
      <c r="L225" s="128" t="s">
        <v>4034</v>
      </c>
      <c r="M225" s="128" t="s">
        <v>3332</v>
      </c>
      <c r="N225" s="128" t="s">
        <v>3346</v>
      </c>
      <c r="O225" s="128" t="s">
        <v>3332</v>
      </c>
      <c r="P225" s="226" t="s">
        <v>4252</v>
      </c>
      <c r="Q225" s="226"/>
      <c r="R225" s="226"/>
      <c r="S225" s="226"/>
      <c r="T225" s="226"/>
      <c r="U225" s="226"/>
      <c r="V225" s="127" t="s">
        <v>1973</v>
      </c>
      <c r="W225" s="127" t="s">
        <v>3940</v>
      </c>
      <c r="Y225" s="127">
        <v>221</v>
      </c>
    </row>
    <row r="226" spans="1:25" ht="22.5" customHeight="1">
      <c r="A226" s="127" t="s">
        <v>4035</v>
      </c>
      <c r="B226" s="128" t="s">
        <v>1568</v>
      </c>
      <c r="C226" s="128">
        <v>206</v>
      </c>
      <c r="D226" s="128" t="s">
        <v>3433</v>
      </c>
      <c r="E226" s="128" t="s">
        <v>3434</v>
      </c>
      <c r="F226" s="170" t="s">
        <v>1572</v>
      </c>
      <c r="G226" s="128">
        <v>40</v>
      </c>
      <c r="H226" s="128">
        <v>68</v>
      </c>
      <c r="I226" s="128">
        <v>56</v>
      </c>
      <c r="J226" s="128">
        <v>164</v>
      </c>
      <c r="K226" s="128" t="s">
        <v>3956</v>
      </c>
      <c r="L226" s="128" t="s">
        <v>4034</v>
      </c>
      <c r="M226" s="128" t="s">
        <v>4034</v>
      </c>
      <c r="N226" s="128" t="s">
        <v>4034</v>
      </c>
      <c r="O226" s="128" t="s">
        <v>4034</v>
      </c>
      <c r="P226" s="226" t="s">
        <v>4253</v>
      </c>
      <c r="Q226" s="226"/>
      <c r="R226" s="226"/>
      <c r="S226" s="226"/>
      <c r="T226" s="226"/>
      <c r="U226" s="226"/>
      <c r="V226" s="127" t="s">
        <v>1996</v>
      </c>
      <c r="W226" s="127" t="s">
        <v>3940</v>
      </c>
      <c r="Y226" s="127">
        <v>222</v>
      </c>
    </row>
    <row r="227" spans="1:25" ht="22.5" customHeight="1">
      <c r="A227" s="127" t="s">
        <v>4037</v>
      </c>
      <c r="B227" s="128" t="s">
        <v>1924</v>
      </c>
      <c r="C227" s="128">
        <v>206</v>
      </c>
      <c r="D227" s="128" t="s">
        <v>1926</v>
      </c>
      <c r="E227" s="128" t="s">
        <v>3353</v>
      </c>
      <c r="F227" s="170" t="s">
        <v>1906</v>
      </c>
      <c r="G227" s="128">
        <v>50</v>
      </c>
      <c r="H227" s="128">
        <v>64</v>
      </c>
      <c r="I227" s="128">
        <v>50</v>
      </c>
      <c r="J227" s="128">
        <v>164</v>
      </c>
      <c r="K227" s="128" t="s">
        <v>3375</v>
      </c>
      <c r="L227" s="128" t="s">
        <v>4034</v>
      </c>
      <c r="M227" s="128" t="s">
        <v>3131</v>
      </c>
      <c r="N227" s="128" t="s">
        <v>4034</v>
      </c>
      <c r="O227" s="128" t="s">
        <v>3313</v>
      </c>
      <c r="P227" s="226" t="s">
        <v>4254</v>
      </c>
      <c r="Q227" s="226"/>
      <c r="R227" s="226"/>
      <c r="S227" s="226"/>
      <c r="T227" s="226"/>
      <c r="U227" s="226"/>
      <c r="V227" s="127" t="s">
        <v>996</v>
      </c>
      <c r="W227" s="127" t="s">
        <v>3941</v>
      </c>
      <c r="Y227" s="127">
        <v>223</v>
      </c>
    </row>
    <row r="228" spans="1:25" ht="22.5" customHeight="1">
      <c r="A228" s="127" t="s">
        <v>4036</v>
      </c>
      <c r="B228" s="128" t="s">
        <v>1695</v>
      </c>
      <c r="C228" s="128">
        <v>206</v>
      </c>
      <c r="D228" s="128" t="s">
        <v>1697</v>
      </c>
      <c r="E228" s="128" t="s">
        <v>3273</v>
      </c>
      <c r="F228" s="170" t="s">
        <v>3492</v>
      </c>
      <c r="G228" s="128">
        <v>54</v>
      </c>
      <c r="H228" s="128">
        <v>62</v>
      </c>
      <c r="I228" s="128">
        <v>48</v>
      </c>
      <c r="J228" s="128">
        <v>164</v>
      </c>
      <c r="K228" s="128" t="s">
        <v>3890</v>
      </c>
      <c r="L228" s="128" t="s">
        <v>4034</v>
      </c>
      <c r="M228" s="128" t="s">
        <v>3113</v>
      </c>
      <c r="N228" s="128" t="s">
        <v>3117</v>
      </c>
      <c r="O228" s="128" t="s">
        <v>3117</v>
      </c>
      <c r="P228" s="226" t="s">
        <v>4255</v>
      </c>
      <c r="Q228" s="226"/>
      <c r="R228" s="226"/>
      <c r="S228" s="226"/>
      <c r="T228" s="226"/>
      <c r="U228" s="226"/>
      <c r="V228" s="127" t="s">
        <v>2000</v>
      </c>
      <c r="W228" s="127" t="s">
        <v>3942</v>
      </c>
      <c r="Y228" s="127">
        <v>224</v>
      </c>
    </row>
    <row r="229" spans="1:25" ht="22.5" customHeight="1">
      <c r="A229" s="127" t="s">
        <v>4036</v>
      </c>
      <c r="B229" s="128" t="s">
        <v>853</v>
      </c>
      <c r="C229" s="128">
        <v>213</v>
      </c>
      <c r="D229" s="128" t="s">
        <v>854</v>
      </c>
      <c r="E229" s="128" t="s">
        <v>3269</v>
      </c>
      <c r="F229" s="170" t="s">
        <v>838</v>
      </c>
      <c r="G229" s="128">
        <v>48</v>
      </c>
      <c r="H229" s="128">
        <v>64</v>
      </c>
      <c r="I229" s="128">
        <v>50</v>
      </c>
      <c r="J229" s="128">
        <v>162</v>
      </c>
      <c r="K229" s="128" t="s">
        <v>3952</v>
      </c>
      <c r="L229" s="128" t="s">
        <v>4034</v>
      </c>
      <c r="M229" s="128" t="s">
        <v>4034</v>
      </c>
      <c r="N229" s="128" t="s">
        <v>4034</v>
      </c>
      <c r="O229" s="128" t="s">
        <v>3375</v>
      </c>
      <c r="P229" s="226" t="s">
        <v>4256</v>
      </c>
      <c r="Q229" s="226"/>
      <c r="R229" s="226"/>
      <c r="S229" s="226"/>
      <c r="T229" s="226"/>
      <c r="U229" s="226"/>
      <c r="V229" s="127" t="s">
        <v>3385</v>
      </c>
      <c r="W229" s="127" t="s">
        <v>3943</v>
      </c>
      <c r="Y229" s="127">
        <v>225</v>
      </c>
    </row>
    <row r="230" spans="1:25" ht="22.5" customHeight="1">
      <c r="A230" s="127" t="s">
        <v>4037</v>
      </c>
      <c r="B230" s="128" t="s">
        <v>2002</v>
      </c>
      <c r="C230" s="128">
        <v>213</v>
      </c>
      <c r="D230" s="128" t="s">
        <v>3241</v>
      </c>
      <c r="E230" s="128" t="s">
        <v>3242</v>
      </c>
      <c r="F230" s="170" t="s">
        <v>2003</v>
      </c>
      <c r="G230" s="128">
        <v>48</v>
      </c>
      <c r="H230" s="128">
        <v>62</v>
      </c>
      <c r="I230" s="128">
        <v>52</v>
      </c>
      <c r="J230" s="128">
        <v>162</v>
      </c>
      <c r="K230" s="128" t="s">
        <v>3408</v>
      </c>
      <c r="L230" s="128" t="s">
        <v>3180</v>
      </c>
      <c r="M230" s="128" t="s">
        <v>3313</v>
      </c>
      <c r="N230" s="128" t="s">
        <v>4034</v>
      </c>
      <c r="O230" s="128" t="s">
        <v>3113</v>
      </c>
      <c r="P230" s="226" t="s">
        <v>4257</v>
      </c>
      <c r="Q230" s="226"/>
      <c r="R230" s="226"/>
      <c r="S230" s="226"/>
      <c r="T230" s="226"/>
      <c r="U230" s="226"/>
      <c r="V230" s="127" t="s">
        <v>3560</v>
      </c>
      <c r="W230" s="127" t="s">
        <v>3944</v>
      </c>
      <c r="Y230" s="127">
        <v>226</v>
      </c>
    </row>
    <row r="231" spans="1:25" ht="22.5" customHeight="1">
      <c r="A231" s="127" t="s">
        <v>4033</v>
      </c>
      <c r="B231" s="128" t="s">
        <v>269</v>
      </c>
      <c r="C231" s="128">
        <v>215</v>
      </c>
      <c r="D231" s="128" t="s">
        <v>270</v>
      </c>
      <c r="E231" s="128" t="s">
        <v>3190</v>
      </c>
      <c r="F231" s="170" t="s">
        <v>239</v>
      </c>
      <c r="G231" s="128">
        <v>46</v>
      </c>
      <c r="H231" s="128">
        <v>66</v>
      </c>
      <c r="I231" s="128">
        <v>48</v>
      </c>
      <c r="J231" s="128">
        <v>160</v>
      </c>
      <c r="K231" s="128" t="s">
        <v>3982</v>
      </c>
      <c r="L231" s="128" t="s">
        <v>4034</v>
      </c>
      <c r="M231" s="128" t="s">
        <v>4034</v>
      </c>
      <c r="N231" s="128" t="s">
        <v>4034</v>
      </c>
      <c r="O231" s="128" t="s">
        <v>4034</v>
      </c>
      <c r="P231" s="226" t="s">
        <v>4258</v>
      </c>
      <c r="Q231" s="226"/>
      <c r="R231" s="226"/>
      <c r="S231" s="226"/>
      <c r="T231" s="226"/>
      <c r="U231" s="226"/>
      <c r="V231" s="127" t="s">
        <v>546</v>
      </c>
      <c r="W231" s="127" t="s">
        <v>3945</v>
      </c>
      <c r="Y231" s="127">
        <v>227</v>
      </c>
    </row>
    <row r="232" spans="1:25" ht="22.5" customHeight="1">
      <c r="A232" s="127" t="s">
        <v>4036</v>
      </c>
      <c r="B232" s="128" t="s">
        <v>402</v>
      </c>
      <c r="C232" s="128">
        <v>215</v>
      </c>
      <c r="D232" s="128" t="s">
        <v>403</v>
      </c>
      <c r="E232" s="128" t="s">
        <v>3264</v>
      </c>
      <c r="F232" s="170" t="s">
        <v>315</v>
      </c>
      <c r="G232" s="128">
        <v>48</v>
      </c>
      <c r="H232" s="128">
        <v>70</v>
      </c>
      <c r="I232" s="128">
        <v>42</v>
      </c>
      <c r="J232" s="128">
        <v>160</v>
      </c>
      <c r="K232" s="128" t="s">
        <v>3891</v>
      </c>
      <c r="L232" s="128" t="s">
        <v>4034</v>
      </c>
      <c r="M232" s="128" t="s">
        <v>4034</v>
      </c>
      <c r="N232" s="128" t="s">
        <v>4034</v>
      </c>
      <c r="O232" s="128" t="s">
        <v>4034</v>
      </c>
      <c r="P232" s="226" t="s">
        <v>4259</v>
      </c>
      <c r="Q232" s="226"/>
      <c r="R232" s="226"/>
      <c r="S232" s="226"/>
      <c r="T232" s="226"/>
      <c r="U232" s="226"/>
      <c r="V232" s="127" t="s">
        <v>999</v>
      </c>
      <c r="W232" s="127" t="s">
        <v>3946</v>
      </c>
      <c r="Y232" s="127">
        <v>228</v>
      </c>
    </row>
    <row r="233" spans="1:25" ht="22.5" customHeight="1">
      <c r="A233" s="127" t="s">
        <v>4036</v>
      </c>
      <c r="B233" s="128" t="s">
        <v>408</v>
      </c>
      <c r="C233" s="128">
        <v>215</v>
      </c>
      <c r="D233" s="128" t="s">
        <v>409</v>
      </c>
      <c r="E233" s="128" t="s">
        <v>3254</v>
      </c>
      <c r="F233" s="170" t="s">
        <v>315</v>
      </c>
      <c r="G233" s="128">
        <v>50</v>
      </c>
      <c r="H233" s="128">
        <v>68</v>
      </c>
      <c r="I233" s="128">
        <v>42</v>
      </c>
      <c r="J233" s="128">
        <v>160</v>
      </c>
      <c r="K233" s="128" t="s">
        <v>3891</v>
      </c>
      <c r="L233" s="128" t="s">
        <v>4034</v>
      </c>
      <c r="M233" s="128" t="s">
        <v>4034</v>
      </c>
      <c r="N233" s="128" t="s">
        <v>4034</v>
      </c>
      <c r="O233" s="128" t="s">
        <v>4034</v>
      </c>
      <c r="P233" s="226" t="s">
        <v>4260</v>
      </c>
      <c r="Q233" s="226"/>
      <c r="R233" s="226"/>
      <c r="S233" s="226"/>
      <c r="T233" s="226"/>
      <c r="U233" s="226"/>
      <c r="V233" s="127" t="s">
        <v>3561</v>
      </c>
      <c r="W233" s="127" t="s">
        <v>3947</v>
      </c>
      <c r="Y233" s="127">
        <v>229</v>
      </c>
    </row>
    <row r="234" spans="1:25" ht="22.5" customHeight="1">
      <c r="A234" s="127" t="s">
        <v>3879</v>
      </c>
      <c r="B234" s="128" t="s">
        <v>1310</v>
      </c>
      <c r="C234" s="128">
        <v>215</v>
      </c>
      <c r="D234" s="128" t="s">
        <v>1312</v>
      </c>
      <c r="E234" s="128" t="s">
        <v>3199</v>
      </c>
      <c r="F234" s="170" t="s">
        <v>2898</v>
      </c>
      <c r="G234" s="128">
        <v>54</v>
      </c>
      <c r="H234" s="128">
        <v>58</v>
      </c>
      <c r="I234" s="128">
        <v>48</v>
      </c>
      <c r="J234" s="128">
        <v>160</v>
      </c>
      <c r="K234" s="128" t="s">
        <v>3313</v>
      </c>
      <c r="L234" s="128" t="s">
        <v>3198</v>
      </c>
      <c r="M234" s="128" t="s">
        <v>3162</v>
      </c>
      <c r="N234" s="128" t="s">
        <v>3162</v>
      </c>
      <c r="O234" s="128" t="s">
        <v>4034</v>
      </c>
      <c r="P234" s="226" t="s">
        <v>4261</v>
      </c>
      <c r="Q234" s="226"/>
      <c r="R234" s="226"/>
      <c r="S234" s="226"/>
      <c r="T234" s="226"/>
      <c r="U234" s="226"/>
      <c r="V234" s="127" t="s">
        <v>3562</v>
      </c>
      <c r="W234" s="127" t="s">
        <v>3948</v>
      </c>
      <c r="Y234" s="127">
        <v>230</v>
      </c>
    </row>
    <row r="235" spans="1:25" ht="22.5" customHeight="1">
      <c r="A235" s="127" t="s">
        <v>4035</v>
      </c>
      <c r="B235" s="128" t="s">
        <v>1217</v>
      </c>
      <c r="C235" s="128">
        <v>215</v>
      </c>
      <c r="D235" s="128" t="s">
        <v>1218</v>
      </c>
      <c r="E235" s="128" t="s">
        <v>3125</v>
      </c>
      <c r="F235" s="170" t="s">
        <v>1148</v>
      </c>
      <c r="G235" s="128">
        <v>40</v>
      </c>
      <c r="H235" s="128">
        <v>68</v>
      </c>
      <c r="I235" s="128">
        <v>52</v>
      </c>
      <c r="J235" s="128">
        <v>160</v>
      </c>
      <c r="K235" s="128" t="s">
        <v>3957</v>
      </c>
      <c r="L235" s="128" t="s">
        <v>4034</v>
      </c>
      <c r="M235" s="128" t="s">
        <v>4034</v>
      </c>
      <c r="N235" s="128" t="s">
        <v>4034</v>
      </c>
      <c r="O235" s="128" t="s">
        <v>3325</v>
      </c>
      <c r="P235" s="226" t="s">
        <v>4262</v>
      </c>
      <c r="Q235" s="226"/>
      <c r="R235" s="226"/>
      <c r="S235" s="226"/>
      <c r="T235" s="226"/>
      <c r="U235" s="226"/>
      <c r="V235" s="127" t="s">
        <v>591</v>
      </c>
      <c r="W235" s="127" t="s">
        <v>3949</v>
      </c>
      <c r="Y235" s="127">
        <v>231</v>
      </c>
    </row>
    <row r="236" spans="1:25" ht="22.5" customHeight="1">
      <c r="A236" s="127" t="s">
        <v>4035</v>
      </c>
      <c r="B236" s="128" t="s">
        <v>1816</v>
      </c>
      <c r="C236" s="128">
        <v>215</v>
      </c>
      <c r="D236" s="128" t="s">
        <v>3435</v>
      </c>
      <c r="E236" s="128" t="s">
        <v>3436</v>
      </c>
      <c r="F236" s="170" t="s">
        <v>2927</v>
      </c>
      <c r="G236" s="128">
        <v>46</v>
      </c>
      <c r="H236" s="128">
        <v>62</v>
      </c>
      <c r="I236" s="128">
        <v>52</v>
      </c>
      <c r="J236" s="128">
        <v>160</v>
      </c>
      <c r="K236" s="128" t="s">
        <v>3957</v>
      </c>
      <c r="L236" s="128" t="s">
        <v>4034</v>
      </c>
      <c r="M236" s="128" t="s">
        <v>4034</v>
      </c>
      <c r="N236" s="128" t="s">
        <v>4034</v>
      </c>
      <c r="O236" s="128" t="s">
        <v>4034</v>
      </c>
      <c r="P236" s="226" t="s">
        <v>4263</v>
      </c>
      <c r="Q236" s="226"/>
      <c r="R236" s="226"/>
      <c r="S236" s="226"/>
      <c r="T236" s="226"/>
      <c r="U236" s="226"/>
      <c r="V236" s="127" t="s">
        <v>962</v>
      </c>
      <c r="W236" s="127" t="s">
        <v>3949</v>
      </c>
      <c r="Y236" s="127">
        <v>232</v>
      </c>
    </row>
    <row r="237" spans="1:25" ht="22.5" customHeight="1">
      <c r="A237" s="127" t="s">
        <v>4036</v>
      </c>
      <c r="B237" s="128" t="s">
        <v>1273</v>
      </c>
      <c r="C237" s="128">
        <v>215</v>
      </c>
      <c r="D237" s="128" t="s">
        <v>1274</v>
      </c>
      <c r="E237" s="128" t="s">
        <v>3280</v>
      </c>
      <c r="F237" s="170" t="s">
        <v>1267</v>
      </c>
      <c r="G237" s="128">
        <v>46</v>
      </c>
      <c r="H237" s="128">
        <v>64</v>
      </c>
      <c r="I237" s="128">
        <v>50</v>
      </c>
      <c r="J237" s="128">
        <v>160</v>
      </c>
      <c r="K237" s="128" t="s">
        <v>3891</v>
      </c>
      <c r="L237" s="128" t="s">
        <v>4034</v>
      </c>
      <c r="M237" s="128" t="s">
        <v>4034</v>
      </c>
      <c r="N237" s="128" t="s">
        <v>4034</v>
      </c>
      <c r="O237" s="128" t="s">
        <v>4034</v>
      </c>
      <c r="P237" s="226" t="s">
        <v>4264</v>
      </c>
      <c r="Q237" s="226"/>
      <c r="R237" s="226"/>
      <c r="S237" s="226"/>
      <c r="T237" s="226"/>
      <c r="U237" s="226"/>
      <c r="V237" s="127" t="s">
        <v>993</v>
      </c>
      <c r="W237" s="127" t="s">
        <v>3949</v>
      </c>
      <c r="Y237" s="127">
        <v>233</v>
      </c>
    </row>
    <row r="238" spans="1:25" ht="22.5" customHeight="1">
      <c r="A238" s="127" t="s">
        <v>4036</v>
      </c>
      <c r="B238" s="128" t="s">
        <v>2062</v>
      </c>
      <c r="C238" s="128">
        <v>215</v>
      </c>
      <c r="D238" s="128" t="s">
        <v>2063</v>
      </c>
      <c r="E238" s="128" t="s">
        <v>3270</v>
      </c>
      <c r="F238" s="170" t="s">
        <v>2050</v>
      </c>
      <c r="G238" s="128">
        <v>42</v>
      </c>
      <c r="H238" s="128">
        <v>66</v>
      </c>
      <c r="I238" s="128">
        <v>52</v>
      </c>
      <c r="J238" s="128">
        <v>160</v>
      </c>
      <c r="K238" s="128" t="s">
        <v>3891</v>
      </c>
      <c r="L238" s="128" t="s">
        <v>3169</v>
      </c>
      <c r="M238" s="128" t="s">
        <v>3233</v>
      </c>
      <c r="N238" s="128" t="s">
        <v>4034</v>
      </c>
      <c r="O238" s="128" t="s">
        <v>4034</v>
      </c>
      <c r="P238" s="226" t="s">
        <v>4265</v>
      </c>
      <c r="Q238" s="226"/>
      <c r="R238" s="226"/>
      <c r="S238" s="226"/>
      <c r="T238" s="226"/>
      <c r="U238" s="226"/>
      <c r="V238" s="127" t="s">
        <v>1152</v>
      </c>
      <c r="W238" s="127" t="s">
        <v>3949</v>
      </c>
      <c r="Y238" s="127">
        <v>234</v>
      </c>
    </row>
    <row r="239" spans="1:25" ht="22.5" customHeight="1">
      <c r="A239" s="127" t="s">
        <v>4037</v>
      </c>
      <c r="B239" s="128" t="s">
        <v>2963</v>
      </c>
      <c r="C239" s="128">
        <v>223</v>
      </c>
      <c r="D239" s="128" t="s">
        <v>38</v>
      </c>
      <c r="E239" s="128" t="s">
        <v>3235</v>
      </c>
      <c r="F239" s="170" t="s">
        <v>2856</v>
      </c>
      <c r="G239" s="128">
        <v>44</v>
      </c>
      <c r="H239" s="128">
        <v>68</v>
      </c>
      <c r="I239" s="128">
        <v>46</v>
      </c>
      <c r="J239" s="128">
        <v>158</v>
      </c>
      <c r="K239" s="128" t="s">
        <v>3325</v>
      </c>
      <c r="L239" s="128" t="s">
        <v>3233</v>
      </c>
      <c r="M239" s="128" t="s">
        <v>3147</v>
      </c>
      <c r="N239" s="128" t="s">
        <v>3291</v>
      </c>
      <c r="O239" s="128" t="s">
        <v>4034</v>
      </c>
      <c r="P239" s="226" t="s">
        <v>4266</v>
      </c>
      <c r="Q239" s="226"/>
      <c r="R239" s="226"/>
      <c r="S239" s="226"/>
      <c r="T239" s="226"/>
      <c r="U239" s="226"/>
      <c r="V239" s="127" t="s">
        <v>1522</v>
      </c>
      <c r="W239" s="127" t="s">
        <v>3949</v>
      </c>
      <c r="Y239" s="127">
        <v>235</v>
      </c>
    </row>
    <row r="240" spans="1:25" ht="22.5" customHeight="1">
      <c r="A240" s="127" t="s">
        <v>4033</v>
      </c>
      <c r="B240" s="128" t="s">
        <v>68</v>
      </c>
      <c r="C240" s="128">
        <v>223</v>
      </c>
      <c r="D240" s="128" t="s">
        <v>70</v>
      </c>
      <c r="E240" s="128" t="s">
        <v>3349</v>
      </c>
      <c r="F240" s="170" t="s">
        <v>69</v>
      </c>
      <c r="G240" s="128">
        <v>46</v>
      </c>
      <c r="H240" s="128">
        <v>56</v>
      </c>
      <c r="I240" s="128">
        <v>56</v>
      </c>
      <c r="J240" s="128">
        <v>158</v>
      </c>
      <c r="K240" s="128" t="s">
        <v>3896</v>
      </c>
      <c r="L240" s="128" t="s">
        <v>4034</v>
      </c>
      <c r="M240" s="128" t="s">
        <v>4034</v>
      </c>
      <c r="N240" s="128" t="s">
        <v>3346</v>
      </c>
      <c r="O240" s="128" t="s">
        <v>4034</v>
      </c>
      <c r="P240" s="226" t="s">
        <v>4267</v>
      </c>
      <c r="Q240" s="226"/>
      <c r="R240" s="226"/>
      <c r="S240" s="226"/>
      <c r="T240" s="226"/>
      <c r="U240" s="226"/>
      <c r="V240" s="127" t="s">
        <v>3252</v>
      </c>
      <c r="W240" s="127" t="s">
        <v>3113</v>
      </c>
      <c r="Y240" s="127">
        <v>236</v>
      </c>
    </row>
    <row r="241" spans="1:25" ht="22.5" customHeight="1">
      <c r="A241" s="127" t="s">
        <v>4035</v>
      </c>
      <c r="B241" s="128" t="s">
        <v>482</v>
      </c>
      <c r="C241" s="128">
        <v>223</v>
      </c>
      <c r="D241" s="128" t="s">
        <v>483</v>
      </c>
      <c r="E241" s="128" t="s">
        <v>3301</v>
      </c>
      <c r="F241" s="170" t="s">
        <v>315</v>
      </c>
      <c r="G241" s="128">
        <v>44</v>
      </c>
      <c r="H241" s="128">
        <v>64</v>
      </c>
      <c r="I241" s="128">
        <v>50</v>
      </c>
      <c r="J241" s="128">
        <v>158</v>
      </c>
      <c r="K241" s="128" t="s">
        <v>3913</v>
      </c>
      <c r="L241" s="128" t="s">
        <v>4034</v>
      </c>
      <c r="M241" s="128" t="s">
        <v>4034</v>
      </c>
      <c r="N241" s="128" t="s">
        <v>4034</v>
      </c>
      <c r="O241" s="128" t="s">
        <v>3232</v>
      </c>
      <c r="P241" s="226" t="s">
        <v>4268</v>
      </c>
      <c r="Q241" s="226"/>
      <c r="R241" s="226"/>
      <c r="S241" s="226"/>
      <c r="T241" s="226"/>
      <c r="U241" s="226"/>
      <c r="V241" s="127" t="s">
        <v>1832</v>
      </c>
      <c r="W241" s="127" t="s">
        <v>3117</v>
      </c>
      <c r="Y241" s="127">
        <v>237</v>
      </c>
    </row>
    <row r="242" spans="1:25" ht="22.5" customHeight="1">
      <c r="A242" s="127" t="s">
        <v>4035</v>
      </c>
      <c r="B242" s="128" t="s">
        <v>485</v>
      </c>
      <c r="C242" s="128">
        <v>223</v>
      </c>
      <c r="D242" s="128" t="s">
        <v>486</v>
      </c>
      <c r="E242" s="128" t="s">
        <v>3308</v>
      </c>
      <c r="F242" s="170" t="s">
        <v>315</v>
      </c>
      <c r="G242" s="128">
        <v>44</v>
      </c>
      <c r="H242" s="128">
        <v>68</v>
      </c>
      <c r="I242" s="128">
        <v>46</v>
      </c>
      <c r="J242" s="128">
        <v>158</v>
      </c>
      <c r="K242" s="128" t="s">
        <v>3913</v>
      </c>
      <c r="L242" s="128" t="s">
        <v>4034</v>
      </c>
      <c r="M242" s="128" t="s">
        <v>4034</v>
      </c>
      <c r="N242" s="128" t="s">
        <v>4034</v>
      </c>
      <c r="O242" s="128" t="s">
        <v>4034</v>
      </c>
      <c r="P242" s="226" t="s">
        <v>4269</v>
      </c>
      <c r="Q242" s="226"/>
      <c r="R242" s="226"/>
      <c r="S242" s="226"/>
      <c r="T242" s="226"/>
      <c r="U242" s="226"/>
      <c r="V242" s="127" t="s">
        <v>3272</v>
      </c>
      <c r="W242" s="127" t="s">
        <v>3119</v>
      </c>
      <c r="Y242" s="127">
        <v>238</v>
      </c>
    </row>
    <row r="243" spans="1:25" ht="22.5" customHeight="1">
      <c r="A243" s="127" t="s">
        <v>4037</v>
      </c>
      <c r="B243" s="128" t="s">
        <v>348</v>
      </c>
      <c r="C243" s="128">
        <v>223</v>
      </c>
      <c r="D243" s="128" t="s">
        <v>349</v>
      </c>
      <c r="E243" s="128" t="s">
        <v>3227</v>
      </c>
      <c r="F243" s="170" t="s">
        <v>315</v>
      </c>
      <c r="G243" s="128">
        <v>44</v>
      </c>
      <c r="H243" s="128">
        <v>68</v>
      </c>
      <c r="I243" s="128">
        <v>46</v>
      </c>
      <c r="J243" s="128">
        <v>158</v>
      </c>
      <c r="K243" s="128" t="s">
        <v>3325</v>
      </c>
      <c r="L243" s="128" t="s">
        <v>3180</v>
      </c>
      <c r="M243" s="128" t="s">
        <v>4034</v>
      </c>
      <c r="N243" s="128" t="s">
        <v>4034</v>
      </c>
      <c r="O243" s="128" t="s">
        <v>4034</v>
      </c>
      <c r="P243" s="226" t="s">
        <v>4270</v>
      </c>
      <c r="Q243" s="226"/>
      <c r="R243" s="226"/>
      <c r="S243" s="226"/>
      <c r="T243" s="226"/>
      <c r="U243" s="226"/>
      <c r="V243" s="127" t="s">
        <v>564</v>
      </c>
      <c r="W243" s="127" t="s">
        <v>3162</v>
      </c>
      <c r="Y243" s="127">
        <v>239</v>
      </c>
    </row>
    <row r="244" spans="1:25" ht="22.5" customHeight="1">
      <c r="A244" s="127" t="s">
        <v>4033</v>
      </c>
      <c r="B244" s="128" t="s">
        <v>865</v>
      </c>
      <c r="C244" s="128">
        <v>223</v>
      </c>
      <c r="D244" s="128" t="s">
        <v>866</v>
      </c>
      <c r="E244" s="128" t="s">
        <v>3347</v>
      </c>
      <c r="F244" s="170" t="s">
        <v>838</v>
      </c>
      <c r="G244" s="128">
        <v>44</v>
      </c>
      <c r="H244" s="128">
        <v>56</v>
      </c>
      <c r="I244" s="128">
        <v>58</v>
      </c>
      <c r="J244" s="128">
        <v>158</v>
      </c>
      <c r="K244" s="128" t="s">
        <v>3896</v>
      </c>
      <c r="L244" s="128" t="s">
        <v>4034</v>
      </c>
      <c r="M244" s="128" t="s">
        <v>4034</v>
      </c>
      <c r="N244" s="128" t="s">
        <v>3346</v>
      </c>
      <c r="O244" s="128" t="s">
        <v>3313</v>
      </c>
      <c r="P244" s="226" t="s">
        <v>4271</v>
      </c>
      <c r="Q244" s="226"/>
      <c r="R244" s="226"/>
      <c r="S244" s="226"/>
      <c r="T244" s="226"/>
      <c r="U244" s="226"/>
      <c r="V244" s="127" t="s">
        <v>3256</v>
      </c>
      <c r="W244" s="127" t="s">
        <v>3162</v>
      </c>
      <c r="Y244" s="127">
        <v>240</v>
      </c>
    </row>
    <row r="245" spans="1:25" ht="22.5" customHeight="1">
      <c r="A245" s="127" t="s">
        <v>4033</v>
      </c>
      <c r="B245" s="128" t="s">
        <v>680</v>
      </c>
      <c r="C245" s="128">
        <v>229</v>
      </c>
      <c r="D245" s="128" t="s">
        <v>3341</v>
      </c>
      <c r="E245" s="128" t="s">
        <v>3182</v>
      </c>
      <c r="F245" s="170" t="s">
        <v>578</v>
      </c>
      <c r="G245" s="128">
        <v>42</v>
      </c>
      <c r="H245" s="128">
        <v>72</v>
      </c>
      <c r="I245" s="128">
        <v>42</v>
      </c>
      <c r="J245" s="128">
        <v>156</v>
      </c>
      <c r="K245" s="128" t="s">
        <v>3898</v>
      </c>
      <c r="L245" s="128" t="s">
        <v>4034</v>
      </c>
      <c r="M245" s="128" t="s">
        <v>3332</v>
      </c>
      <c r="N245" s="128" t="s">
        <v>3131</v>
      </c>
      <c r="O245" s="128" t="s">
        <v>3117</v>
      </c>
      <c r="P245" s="226" t="s">
        <v>4272</v>
      </c>
      <c r="Q245" s="226"/>
      <c r="R245" s="226"/>
      <c r="S245" s="226"/>
      <c r="T245" s="226"/>
      <c r="U245" s="226"/>
      <c r="V245" s="127" t="s">
        <v>627</v>
      </c>
      <c r="W245" s="127" t="s">
        <v>3198</v>
      </c>
      <c r="Y245" s="127">
        <v>241</v>
      </c>
    </row>
    <row r="246" spans="1:25" ht="22.5" customHeight="1">
      <c r="A246" s="127" t="s">
        <v>4036</v>
      </c>
      <c r="B246" s="128" t="s">
        <v>1718</v>
      </c>
      <c r="C246" s="128">
        <v>229</v>
      </c>
      <c r="D246" s="128" t="s">
        <v>1719</v>
      </c>
      <c r="E246" s="128" t="s">
        <v>3255</v>
      </c>
      <c r="F246" s="170" t="s">
        <v>1700</v>
      </c>
      <c r="G246" s="128">
        <v>50</v>
      </c>
      <c r="H246" s="128">
        <v>58</v>
      </c>
      <c r="I246" s="128">
        <v>48</v>
      </c>
      <c r="J246" s="128">
        <v>156</v>
      </c>
      <c r="K246" s="128" t="s">
        <v>3894</v>
      </c>
      <c r="L246" s="128" t="s">
        <v>4034</v>
      </c>
      <c r="M246" s="128" t="s">
        <v>4034</v>
      </c>
      <c r="N246" s="128" t="s">
        <v>4034</v>
      </c>
      <c r="O246" s="128" t="s">
        <v>4034</v>
      </c>
      <c r="P246" s="226" t="s">
        <v>4273</v>
      </c>
      <c r="Q246" s="226"/>
      <c r="R246" s="226"/>
      <c r="S246" s="226"/>
      <c r="T246" s="226"/>
      <c r="U246" s="226"/>
      <c r="V246" s="127" t="s">
        <v>3259</v>
      </c>
      <c r="W246" s="127" t="s">
        <v>3126</v>
      </c>
      <c r="Y246" s="127">
        <v>242</v>
      </c>
    </row>
    <row r="247" spans="1:25" ht="22.5" customHeight="1">
      <c r="A247" s="127" t="s">
        <v>4036</v>
      </c>
      <c r="B247" s="128" t="s">
        <v>1753</v>
      </c>
      <c r="C247" s="128">
        <v>229</v>
      </c>
      <c r="D247" s="128" t="s">
        <v>1754</v>
      </c>
      <c r="E247" s="128" t="s">
        <v>3255</v>
      </c>
      <c r="F247" s="170" t="s">
        <v>2920</v>
      </c>
      <c r="G247" s="128">
        <v>50</v>
      </c>
      <c r="H247" s="128">
        <v>52</v>
      </c>
      <c r="I247" s="128">
        <v>54</v>
      </c>
      <c r="J247" s="128">
        <v>156</v>
      </c>
      <c r="K247" s="128" t="s">
        <v>3894</v>
      </c>
      <c r="L247" s="128" t="s">
        <v>3212</v>
      </c>
      <c r="M247" s="128" t="s">
        <v>4034</v>
      </c>
      <c r="N247" s="128" t="s">
        <v>4034</v>
      </c>
      <c r="O247" s="128" t="s">
        <v>4034</v>
      </c>
      <c r="P247" s="226" t="s">
        <v>4274</v>
      </c>
      <c r="Q247" s="226"/>
      <c r="R247" s="226"/>
      <c r="S247" s="226"/>
      <c r="T247" s="226"/>
      <c r="U247" s="226"/>
      <c r="V247" s="127" t="s">
        <v>2060</v>
      </c>
      <c r="W247" s="127" t="s">
        <v>3126</v>
      </c>
      <c r="Y247" s="127">
        <v>243</v>
      </c>
    </row>
    <row r="248" spans="1:25" ht="22.5" customHeight="1">
      <c r="A248" s="127" t="s">
        <v>4036</v>
      </c>
      <c r="B248" s="128" t="s">
        <v>1921</v>
      </c>
      <c r="C248" s="128">
        <v>229</v>
      </c>
      <c r="D248" s="128" t="s">
        <v>1922</v>
      </c>
      <c r="E248" s="128" t="s">
        <v>3278</v>
      </c>
      <c r="F248" s="170" t="s">
        <v>1906</v>
      </c>
      <c r="G248" s="128">
        <v>56</v>
      </c>
      <c r="H248" s="128">
        <v>60</v>
      </c>
      <c r="I248" s="128">
        <v>40</v>
      </c>
      <c r="J248" s="128">
        <v>156</v>
      </c>
      <c r="K248" s="128" t="s">
        <v>3894</v>
      </c>
      <c r="L248" s="128" t="s">
        <v>3151</v>
      </c>
      <c r="M248" s="128" t="s">
        <v>4034</v>
      </c>
      <c r="N248" s="128" t="s">
        <v>4034</v>
      </c>
      <c r="O248" s="128" t="s">
        <v>3131</v>
      </c>
      <c r="P248" s="226" t="s">
        <v>4275</v>
      </c>
      <c r="Q248" s="226"/>
      <c r="R248" s="226"/>
      <c r="S248" s="226"/>
      <c r="T248" s="226"/>
      <c r="U248" s="226"/>
      <c r="V248" s="127" t="s">
        <v>3261</v>
      </c>
      <c r="W248" s="127" t="s">
        <v>3313</v>
      </c>
      <c r="Y248" s="127">
        <v>244</v>
      </c>
    </row>
    <row r="249" spans="1:25" ht="22.5" customHeight="1">
      <c r="A249" s="127" t="s">
        <v>4036</v>
      </c>
      <c r="B249" s="128" t="s">
        <v>50</v>
      </c>
      <c r="C249" s="128">
        <v>233</v>
      </c>
      <c r="D249" s="128" t="s">
        <v>3493</v>
      </c>
      <c r="E249" s="128" t="s">
        <v>3494</v>
      </c>
      <c r="F249" s="170" t="s">
        <v>42</v>
      </c>
      <c r="G249" s="128">
        <v>40</v>
      </c>
      <c r="H249" s="128">
        <v>64</v>
      </c>
      <c r="I249" s="128">
        <v>50</v>
      </c>
      <c r="J249" s="128">
        <v>154</v>
      </c>
      <c r="K249" s="128" t="s">
        <v>3896</v>
      </c>
      <c r="L249" s="128" t="s">
        <v>4034</v>
      </c>
      <c r="M249" s="128" t="s">
        <v>4034</v>
      </c>
      <c r="N249" s="128" t="s">
        <v>4034</v>
      </c>
      <c r="O249" s="128" t="s">
        <v>4034</v>
      </c>
      <c r="P249" s="226" t="s">
        <v>4276</v>
      </c>
      <c r="Q249" s="226"/>
      <c r="R249" s="226"/>
      <c r="S249" s="226"/>
      <c r="T249" s="226"/>
      <c r="U249" s="226"/>
      <c r="V249" s="127" t="s">
        <v>382</v>
      </c>
      <c r="W249" s="127" t="s">
        <v>3169</v>
      </c>
      <c r="Y249" s="127">
        <v>245</v>
      </c>
    </row>
    <row r="250" spans="1:25" ht="22.5" customHeight="1">
      <c r="A250" s="127" t="s">
        <v>4033</v>
      </c>
      <c r="B250" s="128" t="s">
        <v>147</v>
      </c>
      <c r="C250" s="128">
        <v>233</v>
      </c>
      <c r="D250" s="128" t="s">
        <v>148</v>
      </c>
      <c r="E250" s="128" t="s">
        <v>3166</v>
      </c>
      <c r="F250" s="170" t="s">
        <v>143</v>
      </c>
      <c r="G250" s="128">
        <v>40</v>
      </c>
      <c r="H250" s="128">
        <v>60</v>
      </c>
      <c r="I250" s="128">
        <v>54</v>
      </c>
      <c r="J250" s="128">
        <v>154</v>
      </c>
      <c r="K250" s="128" t="s">
        <v>3983</v>
      </c>
      <c r="L250" s="128" t="s">
        <v>3180</v>
      </c>
      <c r="M250" s="128" t="s">
        <v>4034</v>
      </c>
      <c r="N250" s="128" t="s">
        <v>4034</v>
      </c>
      <c r="O250" s="128" t="s">
        <v>4034</v>
      </c>
      <c r="P250" s="226" t="s">
        <v>4277</v>
      </c>
      <c r="Q250" s="226"/>
      <c r="R250" s="226"/>
      <c r="S250" s="226"/>
      <c r="T250" s="226"/>
      <c r="U250" s="226"/>
      <c r="V250" s="127" t="s">
        <v>1751</v>
      </c>
      <c r="W250" s="127" t="s">
        <v>3131</v>
      </c>
      <c r="Y250" s="127">
        <v>246</v>
      </c>
    </row>
    <row r="251" spans="1:25" ht="22.5" customHeight="1">
      <c r="A251" s="127" t="s">
        <v>4037</v>
      </c>
      <c r="B251" s="128" t="s">
        <v>283</v>
      </c>
      <c r="C251" s="128">
        <v>233</v>
      </c>
      <c r="D251" s="128" t="s">
        <v>285</v>
      </c>
      <c r="E251" s="128" t="s">
        <v>3227</v>
      </c>
      <c r="F251" s="170" t="s">
        <v>2871</v>
      </c>
      <c r="G251" s="128">
        <v>50</v>
      </c>
      <c r="H251" s="128">
        <v>66</v>
      </c>
      <c r="I251" s="128">
        <v>38</v>
      </c>
      <c r="J251" s="128">
        <v>154</v>
      </c>
      <c r="K251" s="128" t="s">
        <v>3880</v>
      </c>
      <c r="L251" s="128" t="s">
        <v>4034</v>
      </c>
      <c r="M251" s="128" t="s">
        <v>3162</v>
      </c>
      <c r="N251" s="128" t="s">
        <v>4034</v>
      </c>
      <c r="O251" s="128" t="s">
        <v>3313</v>
      </c>
      <c r="P251" s="226" t="s">
        <v>4278</v>
      </c>
      <c r="Q251" s="226"/>
      <c r="R251" s="226"/>
      <c r="S251" s="226"/>
      <c r="T251" s="226"/>
      <c r="U251" s="226"/>
      <c r="V251" s="127" t="s">
        <v>1807</v>
      </c>
      <c r="W251" s="127" t="s">
        <v>3174</v>
      </c>
      <c r="Y251" s="127">
        <v>247</v>
      </c>
    </row>
    <row r="252" spans="1:25" ht="22.5" customHeight="1">
      <c r="A252" s="127" t="s">
        <v>4035</v>
      </c>
      <c r="B252" s="128" t="s">
        <v>970</v>
      </c>
      <c r="C252" s="128">
        <v>233</v>
      </c>
      <c r="D252" s="128" t="s">
        <v>971</v>
      </c>
      <c r="E252" s="128" t="s">
        <v>3358</v>
      </c>
      <c r="F252" s="170" t="s">
        <v>961</v>
      </c>
      <c r="G252" s="128">
        <v>42</v>
      </c>
      <c r="H252" s="128">
        <v>64</v>
      </c>
      <c r="I252" s="128">
        <v>48</v>
      </c>
      <c r="J252" s="128">
        <v>154</v>
      </c>
      <c r="K252" s="128" t="s">
        <v>3959</v>
      </c>
      <c r="L252" s="128" t="s">
        <v>4034</v>
      </c>
      <c r="M252" s="128" t="s">
        <v>4034</v>
      </c>
      <c r="N252" s="128" t="s">
        <v>4034</v>
      </c>
      <c r="O252" s="128" t="s">
        <v>4034</v>
      </c>
      <c r="P252" s="226" t="s">
        <v>4279</v>
      </c>
      <c r="Q252" s="226"/>
      <c r="R252" s="226"/>
      <c r="S252" s="226"/>
      <c r="T252" s="226"/>
      <c r="U252" s="226"/>
      <c r="V252" s="127" t="s">
        <v>1757</v>
      </c>
      <c r="W252" s="127" t="s">
        <v>3232</v>
      </c>
      <c r="Y252" s="127">
        <v>248</v>
      </c>
    </row>
    <row r="253" spans="1:25" ht="22.5" customHeight="1">
      <c r="A253" s="127" t="s">
        <v>4035</v>
      </c>
      <c r="B253" s="128" t="s">
        <v>1058</v>
      </c>
      <c r="C253" s="128">
        <v>233</v>
      </c>
      <c r="D253" s="128" t="s">
        <v>3437</v>
      </c>
      <c r="E253" s="128" t="s">
        <v>3438</v>
      </c>
      <c r="F253" s="170" t="s">
        <v>2887</v>
      </c>
      <c r="G253" s="128">
        <v>36</v>
      </c>
      <c r="H253" s="128">
        <v>58</v>
      </c>
      <c r="I253" s="128">
        <v>60</v>
      </c>
      <c r="J253" s="128">
        <v>154</v>
      </c>
      <c r="K253" s="128" t="s">
        <v>3959</v>
      </c>
      <c r="L253" s="128" t="s">
        <v>4034</v>
      </c>
      <c r="M253" s="128" t="s">
        <v>4034</v>
      </c>
      <c r="N253" s="128" t="s">
        <v>4034</v>
      </c>
      <c r="O253" s="128" t="s">
        <v>4034</v>
      </c>
      <c r="P253" s="226" t="s">
        <v>4280</v>
      </c>
      <c r="Q253" s="226"/>
      <c r="R253" s="226"/>
      <c r="S253" s="226"/>
      <c r="T253" s="226"/>
      <c r="U253" s="226"/>
      <c r="V253" s="127" t="s">
        <v>1763</v>
      </c>
      <c r="W253" s="127" t="s">
        <v>3233</v>
      </c>
      <c r="Y253" s="127">
        <v>249</v>
      </c>
    </row>
    <row r="254" spans="1:25" ht="22.5" customHeight="1">
      <c r="A254" s="127" t="s">
        <v>4035</v>
      </c>
      <c r="B254" s="128" t="s">
        <v>1685</v>
      </c>
      <c r="C254" s="128">
        <v>233</v>
      </c>
      <c r="D254" s="128" t="s">
        <v>1686</v>
      </c>
      <c r="E254" s="128" t="s">
        <v>3439</v>
      </c>
      <c r="F254" s="170" t="s">
        <v>1682</v>
      </c>
      <c r="G254" s="128">
        <v>50</v>
      </c>
      <c r="H254" s="128">
        <v>54</v>
      </c>
      <c r="I254" s="128">
        <v>50</v>
      </c>
      <c r="J254" s="128">
        <v>154</v>
      </c>
      <c r="K254" s="128" t="s">
        <v>3959</v>
      </c>
      <c r="L254" s="128" t="s">
        <v>4034</v>
      </c>
      <c r="M254" s="128" t="s">
        <v>4034</v>
      </c>
      <c r="N254" s="128" t="s">
        <v>4034</v>
      </c>
      <c r="O254" s="128" t="s">
        <v>4034</v>
      </c>
      <c r="P254" s="226" t="s">
        <v>4281</v>
      </c>
      <c r="Q254" s="226"/>
      <c r="R254" s="226"/>
      <c r="S254" s="226"/>
      <c r="T254" s="226"/>
      <c r="U254" s="226"/>
      <c r="V254" s="127" t="s">
        <v>1766</v>
      </c>
      <c r="W254" s="127" t="s">
        <v>3332</v>
      </c>
      <c r="Y254" s="127">
        <v>250</v>
      </c>
    </row>
    <row r="255" spans="1:25" ht="22.5" customHeight="1">
      <c r="A255" s="127" t="s">
        <v>4036</v>
      </c>
      <c r="B255" s="128" t="s">
        <v>1724</v>
      </c>
      <c r="C255" s="128">
        <v>233</v>
      </c>
      <c r="D255" s="128" t="s">
        <v>1027</v>
      </c>
      <c r="E255" s="128" t="s">
        <v>3273</v>
      </c>
      <c r="F255" s="170" t="s">
        <v>1700</v>
      </c>
      <c r="G255" s="128">
        <v>50</v>
      </c>
      <c r="H255" s="128">
        <v>68</v>
      </c>
      <c r="I255" s="128">
        <v>36</v>
      </c>
      <c r="J255" s="128">
        <v>154</v>
      </c>
      <c r="K255" s="128" t="s">
        <v>3904</v>
      </c>
      <c r="L255" s="128" t="s">
        <v>4034</v>
      </c>
      <c r="M255" s="128" t="s">
        <v>4034</v>
      </c>
      <c r="N255" s="128" t="s">
        <v>4034</v>
      </c>
      <c r="O255" s="128" t="s">
        <v>4034</v>
      </c>
      <c r="P255" s="226" t="s">
        <v>4282</v>
      </c>
      <c r="Q255" s="226"/>
      <c r="R255" s="226"/>
      <c r="S255" s="226"/>
      <c r="T255" s="226"/>
      <c r="U255" s="226"/>
      <c r="V255" s="127" t="s">
        <v>3276</v>
      </c>
      <c r="W255" s="127" t="s">
        <v>3180</v>
      </c>
      <c r="Y255" s="127">
        <v>251</v>
      </c>
    </row>
    <row r="256" spans="1:25" ht="22.5" customHeight="1">
      <c r="A256" s="127" t="s">
        <v>4037</v>
      </c>
      <c r="B256" s="128" t="s">
        <v>2120</v>
      </c>
      <c r="C256" s="128">
        <v>233</v>
      </c>
      <c r="D256" s="128" t="s">
        <v>2121</v>
      </c>
      <c r="E256" s="128" t="s">
        <v>3231</v>
      </c>
      <c r="F256" s="170" t="s">
        <v>2942</v>
      </c>
      <c r="G256" s="128">
        <v>44</v>
      </c>
      <c r="H256" s="128">
        <v>60</v>
      </c>
      <c r="I256" s="128">
        <v>50</v>
      </c>
      <c r="J256" s="128">
        <v>154</v>
      </c>
      <c r="K256" s="128" t="s">
        <v>3880</v>
      </c>
      <c r="L256" s="128" t="s">
        <v>3174</v>
      </c>
      <c r="M256" s="128" t="s">
        <v>3162</v>
      </c>
      <c r="N256" s="128" t="s">
        <v>3169</v>
      </c>
      <c r="O256" s="128" t="s">
        <v>4034</v>
      </c>
      <c r="P256" s="226" t="s">
        <v>4283</v>
      </c>
      <c r="Q256" s="226"/>
      <c r="R256" s="226"/>
      <c r="S256" s="226"/>
      <c r="T256" s="226"/>
      <c r="U256" s="226"/>
      <c r="V256" s="127" t="s">
        <v>1713</v>
      </c>
      <c r="W256" s="127" t="s">
        <v>3344</v>
      </c>
      <c r="Y256" s="127">
        <v>252</v>
      </c>
    </row>
    <row r="257" spans="1:25" ht="22.5" customHeight="1">
      <c r="A257" s="127" t="s">
        <v>4036</v>
      </c>
      <c r="B257" s="128" t="s">
        <v>260</v>
      </c>
      <c r="C257" s="128">
        <v>241</v>
      </c>
      <c r="D257" s="128" t="s">
        <v>261</v>
      </c>
      <c r="E257" s="128" t="s">
        <v>3254</v>
      </c>
      <c r="F257" s="170" t="s">
        <v>239</v>
      </c>
      <c r="G257" s="128">
        <v>46</v>
      </c>
      <c r="H257" s="128">
        <v>62</v>
      </c>
      <c r="I257" s="128">
        <v>44</v>
      </c>
      <c r="J257" s="128">
        <v>152</v>
      </c>
      <c r="K257" s="128" t="s">
        <v>3898</v>
      </c>
      <c r="L257" s="128" t="s">
        <v>4034</v>
      </c>
      <c r="M257" s="128" t="s">
        <v>4034</v>
      </c>
      <c r="N257" s="128" t="s">
        <v>4034</v>
      </c>
      <c r="O257" s="128" t="s">
        <v>4034</v>
      </c>
      <c r="P257" s="226" t="s">
        <v>4284</v>
      </c>
      <c r="Q257" s="226"/>
      <c r="R257" s="226"/>
      <c r="S257" s="226"/>
      <c r="T257" s="226"/>
      <c r="U257" s="226"/>
      <c r="V257" s="127" t="s">
        <v>3262</v>
      </c>
      <c r="W257" s="127" t="s">
        <v>3291</v>
      </c>
      <c r="Y257" s="127">
        <v>253</v>
      </c>
    </row>
    <row r="258" spans="1:25" ht="22.5" customHeight="1">
      <c r="A258" s="127" t="s">
        <v>4037</v>
      </c>
      <c r="B258" s="128" t="s">
        <v>844</v>
      </c>
      <c r="C258" s="128">
        <v>241</v>
      </c>
      <c r="D258" s="128" t="s">
        <v>845</v>
      </c>
      <c r="E258" s="128" t="s">
        <v>3223</v>
      </c>
      <c r="F258" s="170" t="s">
        <v>838</v>
      </c>
      <c r="G258" s="128">
        <v>38</v>
      </c>
      <c r="H258" s="128">
        <v>64</v>
      </c>
      <c r="I258" s="128">
        <v>50</v>
      </c>
      <c r="J258" s="128">
        <v>152</v>
      </c>
      <c r="K258" s="128" t="s">
        <v>3904</v>
      </c>
      <c r="L258" s="128" t="s">
        <v>4034</v>
      </c>
      <c r="M258" s="128" t="s">
        <v>4034</v>
      </c>
      <c r="N258" s="128" t="s">
        <v>4034</v>
      </c>
      <c r="O258" s="128" t="s">
        <v>4034</v>
      </c>
      <c r="P258" s="226" t="s">
        <v>4285</v>
      </c>
      <c r="Q258" s="226"/>
      <c r="R258" s="226"/>
      <c r="S258" s="226"/>
      <c r="T258" s="226"/>
      <c r="U258" s="226"/>
      <c r="V258" s="127" t="s">
        <v>3274</v>
      </c>
      <c r="W258" s="127" t="s">
        <v>3318</v>
      </c>
      <c r="Y258" s="127">
        <v>254</v>
      </c>
    </row>
    <row r="259" spans="1:25" ht="22.5" customHeight="1">
      <c r="A259" s="127" t="s">
        <v>4037</v>
      </c>
      <c r="B259" s="128" t="s">
        <v>1026</v>
      </c>
      <c r="C259" s="128">
        <v>241</v>
      </c>
      <c r="D259" s="128" t="s">
        <v>1027</v>
      </c>
      <c r="E259" s="128" t="s">
        <v>3249</v>
      </c>
      <c r="F259" s="170" t="s">
        <v>2887</v>
      </c>
      <c r="G259" s="128">
        <v>44</v>
      </c>
      <c r="H259" s="128">
        <v>64</v>
      </c>
      <c r="I259" s="128">
        <v>44</v>
      </c>
      <c r="J259" s="128">
        <v>152</v>
      </c>
      <c r="K259" s="128" t="s">
        <v>3904</v>
      </c>
      <c r="L259" s="128" t="s">
        <v>4034</v>
      </c>
      <c r="M259" s="128" t="s">
        <v>4034</v>
      </c>
      <c r="N259" s="128" t="s">
        <v>4034</v>
      </c>
      <c r="O259" s="128" t="s">
        <v>4034</v>
      </c>
      <c r="P259" s="226" t="s">
        <v>4286</v>
      </c>
      <c r="Q259" s="226"/>
      <c r="R259" s="226"/>
      <c r="S259" s="226"/>
      <c r="T259" s="226"/>
      <c r="U259" s="226"/>
      <c r="V259" s="127" t="s">
        <v>394</v>
      </c>
      <c r="W259" s="127" t="s">
        <v>3303</v>
      </c>
      <c r="Y259" s="127">
        <v>255</v>
      </c>
    </row>
    <row r="260" spans="1:25" ht="22.5" customHeight="1">
      <c r="A260" s="127" t="s">
        <v>4036</v>
      </c>
      <c r="B260" s="128" t="s">
        <v>1329</v>
      </c>
      <c r="C260" s="128">
        <v>241</v>
      </c>
      <c r="D260" s="128" t="s">
        <v>1330</v>
      </c>
      <c r="E260" s="128" t="s">
        <v>3271</v>
      </c>
      <c r="F260" s="170" t="s">
        <v>2898</v>
      </c>
      <c r="G260" s="128">
        <v>52</v>
      </c>
      <c r="H260" s="128">
        <v>50</v>
      </c>
      <c r="I260" s="128">
        <v>50</v>
      </c>
      <c r="J260" s="128">
        <v>152</v>
      </c>
      <c r="K260" s="128" t="s">
        <v>3898</v>
      </c>
      <c r="L260" s="128" t="s">
        <v>3169</v>
      </c>
      <c r="M260" s="128" t="s">
        <v>4034</v>
      </c>
      <c r="N260" s="128" t="s">
        <v>3313</v>
      </c>
      <c r="O260" s="128" t="s">
        <v>4034</v>
      </c>
      <c r="P260" s="226" t="s">
        <v>4287</v>
      </c>
      <c r="Q260" s="226"/>
      <c r="R260" s="226"/>
      <c r="S260" s="226"/>
      <c r="T260" s="226"/>
      <c r="U260" s="226"/>
      <c r="V260" s="127" t="s">
        <v>1333</v>
      </c>
      <c r="W260" s="127" t="s">
        <v>3303</v>
      </c>
      <c r="Y260" s="127">
        <v>256</v>
      </c>
    </row>
    <row r="261" spans="1:25" ht="22.5" customHeight="1">
      <c r="A261" s="127" t="s">
        <v>4037</v>
      </c>
      <c r="B261" s="128" t="s">
        <v>2964</v>
      </c>
      <c r="C261" s="128">
        <v>241</v>
      </c>
      <c r="D261" s="128" t="s">
        <v>3246</v>
      </c>
      <c r="E261" s="128" t="s">
        <v>3247</v>
      </c>
      <c r="F261" s="170" t="s">
        <v>3529</v>
      </c>
      <c r="G261" s="128">
        <v>48</v>
      </c>
      <c r="H261" s="128">
        <v>58</v>
      </c>
      <c r="I261" s="128">
        <v>46</v>
      </c>
      <c r="J261" s="128">
        <v>152</v>
      </c>
      <c r="K261" s="128" t="s">
        <v>3904</v>
      </c>
      <c r="L261" s="128" t="s">
        <v>3180</v>
      </c>
      <c r="M261" s="128" t="s">
        <v>3131</v>
      </c>
      <c r="N261" s="128" t="s">
        <v>4034</v>
      </c>
      <c r="O261" s="128" t="s">
        <v>3313</v>
      </c>
      <c r="P261" s="226" t="e">
        <v>#N/A</v>
      </c>
      <c r="Q261" s="226"/>
      <c r="R261" s="226"/>
      <c r="S261" s="226"/>
      <c r="T261" s="226"/>
      <c r="U261" s="226"/>
      <c r="V261" s="127" t="s">
        <v>297</v>
      </c>
      <c r="W261" s="127" t="s">
        <v>3402</v>
      </c>
      <c r="Y261" s="127">
        <v>257</v>
      </c>
    </row>
    <row r="262" spans="1:25" ht="22.5" customHeight="1">
      <c r="A262" s="127" t="s">
        <v>4036</v>
      </c>
      <c r="B262" s="128" t="s">
        <v>2008</v>
      </c>
      <c r="C262" s="128">
        <v>241</v>
      </c>
      <c r="D262" s="128" t="s">
        <v>3285</v>
      </c>
      <c r="E262" s="128" t="s">
        <v>3286</v>
      </c>
      <c r="F262" s="170" t="s">
        <v>2003</v>
      </c>
      <c r="G262" s="128">
        <v>46</v>
      </c>
      <c r="H262" s="128">
        <v>58</v>
      </c>
      <c r="I262" s="128">
        <v>48</v>
      </c>
      <c r="J262" s="128">
        <v>152</v>
      </c>
      <c r="K262" s="128" t="s">
        <v>3898</v>
      </c>
      <c r="L262" s="128" t="s">
        <v>4034</v>
      </c>
      <c r="M262" s="128" t="s">
        <v>3147</v>
      </c>
      <c r="N262" s="128" t="s">
        <v>4034</v>
      </c>
      <c r="O262" s="128" t="s">
        <v>4034</v>
      </c>
      <c r="P262" s="226" t="s">
        <v>4288</v>
      </c>
      <c r="Q262" s="226"/>
      <c r="R262" s="226"/>
      <c r="S262" s="226"/>
      <c r="T262" s="226"/>
      <c r="U262" s="226"/>
      <c r="V262" s="127" t="s">
        <v>391</v>
      </c>
      <c r="W262" s="127" t="s">
        <v>3147</v>
      </c>
      <c r="Y262" s="127">
        <v>258</v>
      </c>
    </row>
    <row r="263" spans="1:25" ht="22.5" customHeight="1">
      <c r="A263" s="127" t="s">
        <v>4033</v>
      </c>
      <c r="B263" s="128" t="s">
        <v>444</v>
      </c>
      <c r="C263" s="128">
        <v>247</v>
      </c>
      <c r="D263" s="128" t="s">
        <v>445</v>
      </c>
      <c r="E263" s="128" t="s">
        <v>3179</v>
      </c>
      <c r="F263" s="170" t="s">
        <v>315</v>
      </c>
      <c r="G263" s="128">
        <v>46</v>
      </c>
      <c r="H263" s="128">
        <v>64</v>
      </c>
      <c r="I263" s="128">
        <v>40</v>
      </c>
      <c r="J263" s="128">
        <v>150</v>
      </c>
      <c r="K263" s="128" t="s">
        <v>3906</v>
      </c>
      <c r="L263" s="128" t="s">
        <v>4034</v>
      </c>
      <c r="M263" s="128" t="s">
        <v>4034</v>
      </c>
      <c r="N263" s="128" t="s">
        <v>4034</v>
      </c>
      <c r="O263" s="128" t="s">
        <v>3363</v>
      </c>
      <c r="P263" s="226" t="s">
        <v>4289</v>
      </c>
      <c r="Q263" s="226"/>
      <c r="R263" s="226"/>
      <c r="S263" s="226"/>
      <c r="T263" s="226"/>
      <c r="U263" s="226"/>
      <c r="V263" s="127" t="s">
        <v>1760</v>
      </c>
      <c r="W263" s="127" t="s">
        <v>3147</v>
      </c>
      <c r="Y263" s="127">
        <v>259</v>
      </c>
    </row>
    <row r="264" spans="1:25" ht="22.5" customHeight="1">
      <c r="A264" s="127" t="s">
        <v>4035</v>
      </c>
      <c r="B264" s="128" t="s">
        <v>1258</v>
      </c>
      <c r="C264" s="128">
        <v>247</v>
      </c>
      <c r="D264" s="128" t="s">
        <v>1260</v>
      </c>
      <c r="E264" s="128" t="s">
        <v>3320</v>
      </c>
      <c r="F264" s="170" t="s">
        <v>2893</v>
      </c>
      <c r="G264" s="128">
        <v>32</v>
      </c>
      <c r="H264" s="128">
        <v>66</v>
      </c>
      <c r="I264" s="128">
        <v>52</v>
      </c>
      <c r="J264" s="128">
        <v>150</v>
      </c>
      <c r="K264" s="128" t="s">
        <v>3915</v>
      </c>
      <c r="L264" s="128" t="s">
        <v>4034</v>
      </c>
      <c r="M264" s="128" t="s">
        <v>4034</v>
      </c>
      <c r="N264" s="128" t="s">
        <v>4034</v>
      </c>
      <c r="O264" s="128" t="s">
        <v>4034</v>
      </c>
      <c r="P264" s="226" t="s">
        <v>4290</v>
      </c>
      <c r="Q264" s="226"/>
      <c r="R264" s="226"/>
      <c r="S264" s="226"/>
      <c r="T264" s="226"/>
      <c r="U264" s="226"/>
      <c r="V264" s="127" t="s">
        <v>1158</v>
      </c>
      <c r="W264" s="127" t="s">
        <v>3363</v>
      </c>
      <c r="Y264" s="127">
        <v>260</v>
      </c>
    </row>
    <row r="265" spans="1:25" ht="22.5" customHeight="1">
      <c r="A265" s="127" t="s">
        <v>4036</v>
      </c>
      <c r="B265" s="128" t="s">
        <v>1077</v>
      </c>
      <c r="C265" s="128">
        <v>247</v>
      </c>
      <c r="D265" s="128" t="s">
        <v>3495</v>
      </c>
      <c r="E265" s="128" t="s">
        <v>3282</v>
      </c>
      <c r="F265" s="170" t="s">
        <v>2887</v>
      </c>
      <c r="G265" s="128">
        <v>32</v>
      </c>
      <c r="H265" s="128">
        <v>64</v>
      </c>
      <c r="I265" s="128">
        <v>54</v>
      </c>
      <c r="J265" s="128">
        <v>150</v>
      </c>
      <c r="K265" s="128" t="s">
        <v>3899</v>
      </c>
      <c r="L265" s="128" t="s">
        <v>4034</v>
      </c>
      <c r="M265" s="128" t="s">
        <v>4034</v>
      </c>
      <c r="N265" s="128" t="s">
        <v>4034</v>
      </c>
      <c r="O265" s="128" t="s">
        <v>4034</v>
      </c>
      <c r="P265" s="226" t="s">
        <v>4291</v>
      </c>
      <c r="Q265" s="226"/>
      <c r="R265" s="226"/>
      <c r="S265" s="226"/>
      <c r="T265" s="226"/>
      <c r="U265" s="226"/>
      <c r="V265" s="127" t="s">
        <v>385</v>
      </c>
      <c r="W265" s="127" t="s">
        <v>3151</v>
      </c>
      <c r="Y265" s="127">
        <v>261</v>
      </c>
    </row>
    <row r="266" spans="1:25" ht="22.5" customHeight="1">
      <c r="A266" s="127" t="s">
        <v>4037</v>
      </c>
      <c r="B266" s="128" t="s">
        <v>1320</v>
      </c>
      <c r="C266" s="128">
        <v>247</v>
      </c>
      <c r="D266" s="128" t="s">
        <v>1321</v>
      </c>
      <c r="E266" s="128" t="s">
        <v>3225</v>
      </c>
      <c r="F266" s="170" t="s">
        <v>2898</v>
      </c>
      <c r="G266" s="128">
        <v>44</v>
      </c>
      <c r="H266" s="128">
        <v>60</v>
      </c>
      <c r="I266" s="128">
        <v>46</v>
      </c>
      <c r="J266" s="128">
        <v>150</v>
      </c>
      <c r="K266" s="128" t="s">
        <v>3883</v>
      </c>
      <c r="L266" s="128" t="s">
        <v>4034</v>
      </c>
      <c r="M266" s="128" t="s">
        <v>4034</v>
      </c>
      <c r="N266" s="128" t="s">
        <v>3291</v>
      </c>
      <c r="O266" s="128" t="s">
        <v>4034</v>
      </c>
      <c r="P266" s="226" t="s">
        <v>4292</v>
      </c>
      <c r="Q266" s="226"/>
      <c r="R266" s="226"/>
      <c r="S266" s="226"/>
      <c r="T266" s="226"/>
      <c r="U266" s="226"/>
      <c r="V266" s="127" t="s">
        <v>1835</v>
      </c>
      <c r="W266" s="127" t="s">
        <v>3151</v>
      </c>
      <c r="Y266" s="127">
        <v>262</v>
      </c>
    </row>
    <row r="267" spans="1:25" ht="22.5" customHeight="1">
      <c r="A267" s="127" t="s">
        <v>4037</v>
      </c>
      <c r="B267" s="128" t="s">
        <v>1425</v>
      </c>
      <c r="C267" s="128">
        <v>247</v>
      </c>
      <c r="D267" s="128" t="s">
        <v>1426</v>
      </c>
      <c r="E267" s="128" t="s">
        <v>3294</v>
      </c>
      <c r="F267" s="170" t="s">
        <v>1419</v>
      </c>
      <c r="G267" s="128">
        <v>56</v>
      </c>
      <c r="H267" s="128">
        <v>56</v>
      </c>
      <c r="I267" s="128">
        <v>38</v>
      </c>
      <c r="J267" s="128">
        <v>150</v>
      </c>
      <c r="K267" s="128" t="s">
        <v>3883</v>
      </c>
      <c r="L267" s="128" t="s">
        <v>4034</v>
      </c>
      <c r="M267" s="128" t="s">
        <v>3147</v>
      </c>
      <c r="N267" s="128" t="s">
        <v>4034</v>
      </c>
      <c r="O267" s="128" t="s">
        <v>4034</v>
      </c>
      <c r="P267" s="226" t="s">
        <v>4293</v>
      </c>
      <c r="Q267" s="226"/>
      <c r="R267" s="226"/>
      <c r="S267" s="226"/>
      <c r="T267" s="226"/>
      <c r="U267" s="226"/>
      <c r="V267" s="127" t="s">
        <v>400</v>
      </c>
      <c r="W267" s="127" t="s">
        <v>3403</v>
      </c>
      <c r="Y267" s="127">
        <v>263</v>
      </c>
    </row>
    <row r="268" spans="1:25" ht="22.5" customHeight="1">
      <c r="A268" s="127" t="s">
        <v>4036</v>
      </c>
      <c r="B268" s="128" t="s">
        <v>2126</v>
      </c>
      <c r="C268" s="128">
        <v>247</v>
      </c>
      <c r="D268" s="128" t="s">
        <v>2127</v>
      </c>
      <c r="E268" s="128" t="s">
        <v>3491</v>
      </c>
      <c r="F268" s="170" t="s">
        <v>2942</v>
      </c>
      <c r="G268" s="128">
        <v>38</v>
      </c>
      <c r="H268" s="128">
        <v>72</v>
      </c>
      <c r="I268" s="128">
        <v>40</v>
      </c>
      <c r="J268" s="128">
        <v>150</v>
      </c>
      <c r="K268" s="128" t="s">
        <v>3899</v>
      </c>
      <c r="L268" s="128" t="s">
        <v>4034</v>
      </c>
      <c r="M268" s="128" t="s">
        <v>4034</v>
      </c>
      <c r="N268" s="128" t="s">
        <v>4034</v>
      </c>
      <c r="O268" s="128" t="s">
        <v>4034</v>
      </c>
      <c r="P268" s="226" t="s">
        <v>4294</v>
      </c>
      <c r="Q268" s="226"/>
      <c r="R268" s="226"/>
      <c r="S268" s="226"/>
      <c r="T268" s="226"/>
      <c r="U268" s="226"/>
      <c r="V268" s="127" t="s">
        <v>1722</v>
      </c>
      <c r="W268" s="127" t="s">
        <v>3403</v>
      </c>
      <c r="Y268" s="127">
        <v>264</v>
      </c>
    </row>
    <row r="269" spans="1:25" ht="22.5" customHeight="1">
      <c r="A269" s="127" t="s">
        <v>4035</v>
      </c>
      <c r="B269" s="128" t="s">
        <v>1062</v>
      </c>
      <c r="C269" s="128">
        <v>253</v>
      </c>
      <c r="D269" s="128" t="s">
        <v>3440</v>
      </c>
      <c r="E269" s="128" t="s">
        <v>3438</v>
      </c>
      <c r="F269" s="170" t="s">
        <v>2887</v>
      </c>
      <c r="G269" s="128">
        <v>44</v>
      </c>
      <c r="H269" s="128">
        <v>52</v>
      </c>
      <c r="I269" s="128">
        <v>52</v>
      </c>
      <c r="J269" s="128">
        <v>148</v>
      </c>
      <c r="K269" s="128" t="s">
        <v>3998</v>
      </c>
      <c r="L269" s="128" t="s">
        <v>4034</v>
      </c>
      <c r="M269" s="128" t="s">
        <v>4034</v>
      </c>
      <c r="N269" s="128" t="s">
        <v>4034</v>
      </c>
      <c r="O269" s="128" t="s">
        <v>4034</v>
      </c>
      <c r="P269" s="226" t="s">
        <v>4295</v>
      </c>
      <c r="Q269" s="226"/>
      <c r="R269" s="226"/>
      <c r="S269" s="226"/>
      <c r="T269" s="226"/>
      <c r="U269" s="226"/>
      <c r="V269" s="127" t="s">
        <v>3488</v>
      </c>
      <c r="W269" s="127" t="s">
        <v>3403</v>
      </c>
      <c r="Y269" s="127">
        <v>265</v>
      </c>
    </row>
    <row r="270" spans="1:25" ht="22.5" customHeight="1">
      <c r="A270" s="127" t="s">
        <v>4036</v>
      </c>
      <c r="B270" s="128" t="s">
        <v>827</v>
      </c>
      <c r="C270" s="128">
        <v>253</v>
      </c>
      <c r="D270" s="128" t="s">
        <v>3281</v>
      </c>
      <c r="E270" s="128" t="s">
        <v>3282</v>
      </c>
      <c r="F270" s="170" t="s">
        <v>828</v>
      </c>
      <c r="G270" s="128">
        <v>50</v>
      </c>
      <c r="H270" s="128">
        <v>54</v>
      </c>
      <c r="I270" s="128">
        <v>44</v>
      </c>
      <c r="J270" s="128">
        <v>148</v>
      </c>
      <c r="K270" s="128" t="s">
        <v>3900</v>
      </c>
      <c r="L270" s="128" t="s">
        <v>4034</v>
      </c>
      <c r="M270" s="128" t="s">
        <v>3147</v>
      </c>
      <c r="N270" s="128" t="s">
        <v>4034</v>
      </c>
      <c r="O270" s="128" t="s">
        <v>4034</v>
      </c>
      <c r="P270" s="226" t="s">
        <v>4296</v>
      </c>
      <c r="Q270" s="226"/>
      <c r="R270" s="226"/>
      <c r="S270" s="226"/>
      <c r="T270" s="226"/>
      <c r="U270" s="226"/>
      <c r="V270" s="127" t="s">
        <v>600</v>
      </c>
      <c r="W270" s="127" t="s">
        <v>3950</v>
      </c>
      <c r="Y270" s="127">
        <v>266</v>
      </c>
    </row>
    <row r="271" spans="1:25" ht="22.5" customHeight="1">
      <c r="A271" s="127" t="s">
        <v>4035</v>
      </c>
      <c r="B271" s="128" t="s">
        <v>1380</v>
      </c>
      <c r="C271" s="128">
        <v>253</v>
      </c>
      <c r="D271" s="128" t="s">
        <v>1383</v>
      </c>
      <c r="E271" s="128" t="s">
        <v>3441</v>
      </c>
      <c r="F271" s="170" t="s">
        <v>1382</v>
      </c>
      <c r="G271" s="128">
        <v>44</v>
      </c>
      <c r="H271" s="128">
        <v>64</v>
      </c>
      <c r="I271" s="128">
        <v>40</v>
      </c>
      <c r="J271" s="128">
        <v>148</v>
      </c>
      <c r="K271" s="128" t="s">
        <v>3998</v>
      </c>
      <c r="L271" s="128" t="s">
        <v>4034</v>
      </c>
      <c r="M271" s="128" t="s">
        <v>4034</v>
      </c>
      <c r="N271" s="128" t="s">
        <v>4034</v>
      </c>
      <c r="O271" s="128" t="s">
        <v>4034</v>
      </c>
      <c r="P271" s="226" t="s">
        <v>4297</v>
      </c>
      <c r="Q271" s="226"/>
      <c r="R271" s="226"/>
      <c r="S271" s="226"/>
      <c r="T271" s="226"/>
      <c r="U271" s="226"/>
      <c r="V271" s="127" t="s">
        <v>294</v>
      </c>
      <c r="W271" s="127" t="s">
        <v>3880</v>
      </c>
      <c r="Y271" s="127">
        <v>267</v>
      </c>
    </row>
    <row r="272" spans="1:25" ht="22.5" customHeight="1">
      <c r="A272" s="127" t="s">
        <v>4035</v>
      </c>
      <c r="B272" s="128" t="s">
        <v>1793</v>
      </c>
      <c r="C272" s="128">
        <v>253</v>
      </c>
      <c r="D272" s="128" t="s">
        <v>1795</v>
      </c>
      <c r="E272" s="128" t="s">
        <v>3314</v>
      </c>
      <c r="F272" s="170" t="s">
        <v>1794</v>
      </c>
      <c r="G272" s="128">
        <v>44</v>
      </c>
      <c r="H272" s="128">
        <v>56</v>
      </c>
      <c r="I272" s="128">
        <v>48</v>
      </c>
      <c r="J272" s="128">
        <v>148</v>
      </c>
      <c r="K272" s="128" t="s">
        <v>3998</v>
      </c>
      <c r="L272" s="128" t="s">
        <v>4034</v>
      </c>
      <c r="M272" s="128" t="s">
        <v>3313</v>
      </c>
      <c r="N272" s="128" t="s">
        <v>4034</v>
      </c>
      <c r="O272" s="128" t="s">
        <v>4034</v>
      </c>
      <c r="P272" s="226" t="s">
        <v>4298</v>
      </c>
      <c r="Q272" s="226"/>
      <c r="R272" s="226"/>
      <c r="S272" s="226"/>
      <c r="T272" s="226"/>
      <c r="U272" s="226"/>
      <c r="V272" s="127" t="s">
        <v>654</v>
      </c>
      <c r="W272" s="127" t="s">
        <v>3881</v>
      </c>
      <c r="Y272" s="127">
        <v>268</v>
      </c>
    </row>
    <row r="273" spans="1:25" ht="22.5" customHeight="1">
      <c r="A273" s="127" t="s">
        <v>4033</v>
      </c>
      <c r="B273" s="128" t="s">
        <v>1669</v>
      </c>
      <c r="C273" s="128">
        <v>253</v>
      </c>
      <c r="D273" s="128" t="s">
        <v>1670</v>
      </c>
      <c r="E273" s="128" t="s">
        <v>3365</v>
      </c>
      <c r="F273" s="170" t="s">
        <v>1666</v>
      </c>
      <c r="G273" s="128">
        <v>42</v>
      </c>
      <c r="H273" s="128">
        <v>56</v>
      </c>
      <c r="I273" s="128">
        <v>50</v>
      </c>
      <c r="J273" s="128">
        <v>148</v>
      </c>
      <c r="K273" s="128" t="s">
        <v>3899</v>
      </c>
      <c r="L273" s="128" t="s">
        <v>4034</v>
      </c>
      <c r="M273" s="128" t="s">
        <v>4034</v>
      </c>
      <c r="N273" s="128" t="s">
        <v>4034</v>
      </c>
      <c r="O273" s="128" t="s">
        <v>3363</v>
      </c>
      <c r="P273" s="226" t="s">
        <v>4299</v>
      </c>
      <c r="Q273" s="226"/>
      <c r="R273" s="226"/>
      <c r="S273" s="226"/>
      <c r="T273" s="226"/>
      <c r="U273" s="226"/>
      <c r="V273" s="127" t="s">
        <v>1182</v>
      </c>
      <c r="W273" s="127" t="s">
        <v>3904</v>
      </c>
      <c r="Y273" s="127">
        <v>269</v>
      </c>
    </row>
    <row r="274" spans="1:25" ht="22.5" customHeight="1">
      <c r="A274" s="127" t="s">
        <v>4035</v>
      </c>
      <c r="B274" s="128" t="s">
        <v>1893</v>
      </c>
      <c r="C274" s="128">
        <v>253</v>
      </c>
      <c r="D274" s="128" t="s">
        <v>1895</v>
      </c>
      <c r="E274" s="128" t="s">
        <v>3323</v>
      </c>
      <c r="F274" s="170" t="s">
        <v>3407</v>
      </c>
      <c r="G274" s="128">
        <v>44</v>
      </c>
      <c r="H274" s="128">
        <v>54</v>
      </c>
      <c r="I274" s="128">
        <v>50</v>
      </c>
      <c r="J274" s="128">
        <v>148</v>
      </c>
      <c r="K274" s="128" t="s">
        <v>3998</v>
      </c>
      <c r="L274" s="128" t="s">
        <v>4034</v>
      </c>
      <c r="M274" s="128" t="s">
        <v>3318</v>
      </c>
      <c r="N274" s="128" t="s">
        <v>4034</v>
      </c>
      <c r="O274" s="128" t="s">
        <v>4034</v>
      </c>
      <c r="P274" s="226" t="s">
        <v>4300</v>
      </c>
      <c r="Q274" s="226"/>
      <c r="R274" s="226"/>
      <c r="S274" s="226"/>
      <c r="T274" s="226"/>
      <c r="U274" s="226"/>
      <c r="V274" s="127" t="s">
        <v>388</v>
      </c>
      <c r="W274" s="127" t="s">
        <v>3951</v>
      </c>
      <c r="Y274" s="127">
        <v>270</v>
      </c>
    </row>
    <row r="275" spans="1:25" ht="22.5" customHeight="1">
      <c r="A275" s="127" t="s">
        <v>4037</v>
      </c>
      <c r="B275" s="128" t="s">
        <v>2030</v>
      </c>
      <c r="C275" s="128">
        <v>253</v>
      </c>
      <c r="D275" s="128" t="s">
        <v>2031</v>
      </c>
      <c r="E275" s="128" t="s">
        <v>3222</v>
      </c>
      <c r="F275" s="170" t="s">
        <v>2024</v>
      </c>
      <c r="G275" s="128">
        <v>46</v>
      </c>
      <c r="H275" s="128">
        <v>56</v>
      </c>
      <c r="I275" s="128">
        <v>46</v>
      </c>
      <c r="J275" s="128">
        <v>148</v>
      </c>
      <c r="K275" s="128" t="s">
        <v>3884</v>
      </c>
      <c r="L275" s="128" t="s">
        <v>3233</v>
      </c>
      <c r="M275" s="128" t="s">
        <v>4034</v>
      </c>
      <c r="N275" s="128" t="s">
        <v>3291</v>
      </c>
      <c r="O275" s="128" t="s">
        <v>4034</v>
      </c>
      <c r="P275" s="226" t="s">
        <v>4301</v>
      </c>
      <c r="Q275" s="226"/>
      <c r="R275" s="226"/>
      <c r="S275" s="226"/>
      <c r="T275" s="226"/>
      <c r="U275" s="226"/>
      <c r="V275" s="127" t="s">
        <v>857</v>
      </c>
      <c r="W275" s="127" t="s">
        <v>3951</v>
      </c>
      <c r="Y275" s="127">
        <v>271</v>
      </c>
    </row>
    <row r="276" spans="1:25" ht="22.5" customHeight="1">
      <c r="A276" s="127" t="s">
        <v>4035</v>
      </c>
      <c r="B276" s="128" t="s">
        <v>491</v>
      </c>
      <c r="C276" s="128">
        <v>260</v>
      </c>
      <c r="D276" s="128" t="s">
        <v>492</v>
      </c>
      <c r="E276" s="128" t="s">
        <v>3308</v>
      </c>
      <c r="F276" s="170" t="s">
        <v>315</v>
      </c>
      <c r="G276" s="128">
        <v>42</v>
      </c>
      <c r="H276" s="128">
        <v>60</v>
      </c>
      <c r="I276" s="128">
        <v>44</v>
      </c>
      <c r="J276" s="128">
        <v>146</v>
      </c>
      <c r="K276" s="128" t="s">
        <v>3960</v>
      </c>
      <c r="L276" s="128" t="s">
        <v>4034</v>
      </c>
      <c r="M276" s="128" t="s">
        <v>4034</v>
      </c>
      <c r="N276" s="128" t="s">
        <v>4034</v>
      </c>
      <c r="O276" s="128" t="s">
        <v>4034</v>
      </c>
      <c r="P276" s="226" t="s">
        <v>4302</v>
      </c>
      <c r="Q276" s="226"/>
      <c r="R276" s="226"/>
      <c r="S276" s="226"/>
      <c r="T276" s="226"/>
      <c r="U276" s="226"/>
      <c r="V276" s="127" t="s">
        <v>1490</v>
      </c>
      <c r="W276" s="127" t="s">
        <v>3951</v>
      </c>
      <c r="Y276" s="127">
        <v>272</v>
      </c>
    </row>
    <row r="277" spans="1:25" ht="22.5" customHeight="1">
      <c r="A277" s="127" t="s">
        <v>4036</v>
      </c>
      <c r="B277" s="128" t="s">
        <v>632</v>
      </c>
      <c r="C277" s="128">
        <v>260</v>
      </c>
      <c r="D277" s="128" t="s">
        <v>633</v>
      </c>
      <c r="E277" s="128" t="s">
        <v>3257</v>
      </c>
      <c r="F277" s="170" t="s">
        <v>578</v>
      </c>
      <c r="G277" s="128">
        <v>50</v>
      </c>
      <c r="H277" s="128">
        <v>52</v>
      </c>
      <c r="I277" s="128">
        <v>44</v>
      </c>
      <c r="J277" s="128">
        <v>146</v>
      </c>
      <c r="K277" s="128" t="s">
        <v>3901</v>
      </c>
      <c r="L277" s="128" t="s">
        <v>4034</v>
      </c>
      <c r="M277" s="128" t="s">
        <v>3119</v>
      </c>
      <c r="N277" s="128" t="s">
        <v>3119</v>
      </c>
      <c r="O277" s="128" t="s">
        <v>3131</v>
      </c>
      <c r="P277" s="226" t="s">
        <v>4303</v>
      </c>
      <c r="Q277" s="226"/>
      <c r="R277" s="226"/>
      <c r="S277" s="226"/>
      <c r="T277" s="226"/>
      <c r="U277" s="226"/>
      <c r="V277" s="127" t="s">
        <v>3265</v>
      </c>
      <c r="W277" s="127" t="s">
        <v>3951</v>
      </c>
      <c r="Y277" s="127">
        <v>273</v>
      </c>
    </row>
    <row r="278" spans="1:25" ht="22.5" customHeight="1">
      <c r="A278" s="127" t="s">
        <v>4036</v>
      </c>
      <c r="B278" s="128" t="s">
        <v>1160</v>
      </c>
      <c r="C278" s="128">
        <v>260</v>
      </c>
      <c r="D278" s="128" t="s">
        <v>1161</v>
      </c>
      <c r="E278" s="128" t="s">
        <v>3282</v>
      </c>
      <c r="F278" s="170" t="s">
        <v>1148</v>
      </c>
      <c r="G278" s="128">
        <v>46</v>
      </c>
      <c r="H278" s="128">
        <v>60</v>
      </c>
      <c r="I278" s="128">
        <v>40</v>
      </c>
      <c r="J278" s="128">
        <v>146</v>
      </c>
      <c r="K278" s="128" t="s">
        <v>3901</v>
      </c>
      <c r="L278" s="128" t="s">
        <v>4034</v>
      </c>
      <c r="M278" s="128" t="s">
        <v>3147</v>
      </c>
      <c r="N278" s="128" t="s">
        <v>4034</v>
      </c>
      <c r="O278" s="128" t="s">
        <v>4034</v>
      </c>
      <c r="P278" s="226" t="s">
        <v>4304</v>
      </c>
      <c r="Q278" s="226"/>
      <c r="R278" s="226"/>
      <c r="S278" s="226"/>
      <c r="T278" s="226"/>
      <c r="U278" s="226"/>
      <c r="V278" s="127" t="s">
        <v>639</v>
      </c>
      <c r="W278" s="127" t="s">
        <v>3884</v>
      </c>
      <c r="Y278" s="127">
        <v>274</v>
      </c>
    </row>
    <row r="279" spans="1:25" ht="22.5" customHeight="1">
      <c r="A279" s="127" t="s">
        <v>4033</v>
      </c>
      <c r="B279" s="128" t="s">
        <v>1945</v>
      </c>
      <c r="C279" s="128">
        <v>260</v>
      </c>
      <c r="D279" s="128" t="s">
        <v>3465</v>
      </c>
      <c r="E279" s="128" t="s">
        <v>3189</v>
      </c>
      <c r="F279" s="170" t="s">
        <v>3399</v>
      </c>
      <c r="G279" s="128">
        <v>32</v>
      </c>
      <c r="H279" s="128">
        <v>60</v>
      </c>
      <c r="I279" s="128">
        <v>54</v>
      </c>
      <c r="J279" s="128">
        <v>146</v>
      </c>
      <c r="K279" s="128" t="s">
        <v>3907</v>
      </c>
      <c r="L279" s="128" t="s">
        <v>4034</v>
      </c>
      <c r="M279" s="128" t="s">
        <v>4034</v>
      </c>
      <c r="N279" s="128" t="s">
        <v>4034</v>
      </c>
      <c r="O279" s="128" t="s">
        <v>4034</v>
      </c>
      <c r="P279" s="226" t="s">
        <v>4305</v>
      </c>
      <c r="Q279" s="226"/>
      <c r="R279" s="226"/>
      <c r="S279" s="226"/>
      <c r="T279" s="226"/>
      <c r="U279" s="226"/>
      <c r="V279" s="127" t="s">
        <v>1167</v>
      </c>
      <c r="W279" s="127" t="s">
        <v>3885</v>
      </c>
      <c r="Y279" s="127">
        <v>275</v>
      </c>
    </row>
    <row r="280" spans="1:25" ht="22.5" customHeight="1">
      <c r="A280" s="127" t="s">
        <v>4037</v>
      </c>
      <c r="B280" s="128" t="s">
        <v>1703</v>
      </c>
      <c r="C280" s="128">
        <v>260</v>
      </c>
      <c r="D280" s="128" t="s">
        <v>1704</v>
      </c>
      <c r="E280" s="128" t="s">
        <v>3228</v>
      </c>
      <c r="F280" s="170" t="s">
        <v>1700</v>
      </c>
      <c r="G280" s="128">
        <v>44</v>
      </c>
      <c r="H280" s="128">
        <v>58</v>
      </c>
      <c r="I280" s="128">
        <v>44</v>
      </c>
      <c r="J280" s="128">
        <v>146</v>
      </c>
      <c r="K280" s="128" t="s">
        <v>3885</v>
      </c>
      <c r="L280" s="128" t="s">
        <v>4034</v>
      </c>
      <c r="M280" s="128" t="s">
        <v>4034</v>
      </c>
      <c r="N280" s="128" t="s">
        <v>4034</v>
      </c>
      <c r="O280" s="128" t="s">
        <v>4034</v>
      </c>
      <c r="P280" s="226" t="s">
        <v>4306</v>
      </c>
      <c r="Q280" s="226"/>
      <c r="R280" s="226"/>
      <c r="S280" s="226"/>
      <c r="T280" s="226"/>
      <c r="U280" s="226"/>
      <c r="V280" s="127" t="s">
        <v>1497</v>
      </c>
      <c r="W280" s="127" t="s">
        <v>3885</v>
      </c>
      <c r="Y280" s="127">
        <v>276</v>
      </c>
    </row>
    <row r="281" spans="1:25" ht="22.5" customHeight="1">
      <c r="A281" s="127" t="s">
        <v>4037</v>
      </c>
      <c r="B281" s="128" t="s">
        <v>2005</v>
      </c>
      <c r="C281" s="128">
        <v>260</v>
      </c>
      <c r="D281" s="128" t="s">
        <v>3244</v>
      </c>
      <c r="E281" s="128" t="s">
        <v>3245</v>
      </c>
      <c r="F281" s="170" t="s">
        <v>2003</v>
      </c>
      <c r="G281" s="128">
        <v>48</v>
      </c>
      <c r="H281" s="128">
        <v>50</v>
      </c>
      <c r="I281" s="128">
        <v>48</v>
      </c>
      <c r="J281" s="128">
        <v>146</v>
      </c>
      <c r="K281" s="128" t="s">
        <v>3885</v>
      </c>
      <c r="L281" s="128" t="s">
        <v>3180</v>
      </c>
      <c r="M281" s="128" t="s">
        <v>4034</v>
      </c>
      <c r="N281" s="128" t="s">
        <v>4034</v>
      </c>
      <c r="O281" s="128" t="s">
        <v>4034</v>
      </c>
      <c r="P281" s="226" t="s">
        <v>4307</v>
      </c>
      <c r="Q281" s="226"/>
      <c r="R281" s="226"/>
      <c r="S281" s="226"/>
      <c r="T281" s="226"/>
      <c r="U281" s="226"/>
      <c r="V281" s="127" t="s">
        <v>3490</v>
      </c>
      <c r="W281" s="127" t="s">
        <v>3885</v>
      </c>
      <c r="Y281" s="127">
        <v>277</v>
      </c>
    </row>
    <row r="282" spans="1:25" ht="22.5" customHeight="1">
      <c r="A282" s="127" t="s">
        <v>4033</v>
      </c>
      <c r="B282" s="128" t="s">
        <v>2966</v>
      </c>
      <c r="C282" s="128">
        <v>266</v>
      </c>
      <c r="D282" s="128" t="s">
        <v>10</v>
      </c>
      <c r="E282" s="128" t="s">
        <v>3163</v>
      </c>
      <c r="F282" s="170" t="s">
        <v>2854</v>
      </c>
      <c r="G282" s="128">
        <v>46</v>
      </c>
      <c r="H282" s="128">
        <v>50</v>
      </c>
      <c r="I282" s="128">
        <v>48</v>
      </c>
      <c r="J282" s="128">
        <v>144</v>
      </c>
      <c r="K282" s="128" t="s">
        <v>3900</v>
      </c>
      <c r="L282" s="128" t="s">
        <v>4034</v>
      </c>
      <c r="M282" s="128" t="s">
        <v>4034</v>
      </c>
      <c r="N282" s="128" t="s">
        <v>4034</v>
      </c>
      <c r="O282" s="128" t="s">
        <v>4034</v>
      </c>
      <c r="P282" s="226" t="s">
        <v>4308</v>
      </c>
      <c r="Q282" s="226"/>
      <c r="R282" s="226"/>
      <c r="S282" s="226"/>
      <c r="T282" s="226"/>
      <c r="U282" s="226"/>
      <c r="V282" s="127" t="s">
        <v>406</v>
      </c>
      <c r="W282" s="127" t="s">
        <v>3887</v>
      </c>
      <c r="Y282" s="127">
        <v>278</v>
      </c>
    </row>
    <row r="283" spans="1:25" ht="22.5" customHeight="1">
      <c r="A283" s="127" t="s">
        <v>4036</v>
      </c>
      <c r="B283" s="128" t="s">
        <v>411</v>
      </c>
      <c r="C283" s="128">
        <v>266</v>
      </c>
      <c r="D283" s="128" t="s">
        <v>412</v>
      </c>
      <c r="E283" s="128" t="s">
        <v>3254</v>
      </c>
      <c r="F283" s="170" t="s">
        <v>315</v>
      </c>
      <c r="G283" s="128">
        <v>46</v>
      </c>
      <c r="H283" s="128">
        <v>58</v>
      </c>
      <c r="I283" s="128">
        <v>40</v>
      </c>
      <c r="J283" s="128">
        <v>144</v>
      </c>
      <c r="K283" s="128" t="s">
        <v>3903</v>
      </c>
      <c r="L283" s="128" t="s">
        <v>4034</v>
      </c>
      <c r="M283" s="128" t="s">
        <v>4034</v>
      </c>
      <c r="N283" s="128" t="s">
        <v>4034</v>
      </c>
      <c r="O283" s="128" t="s">
        <v>4034</v>
      </c>
      <c r="P283" s="226" t="s">
        <v>4309</v>
      </c>
      <c r="Q283" s="226"/>
      <c r="R283" s="226"/>
      <c r="S283" s="226"/>
      <c r="T283" s="226"/>
      <c r="U283" s="226"/>
      <c r="V283" s="127" t="s">
        <v>1716</v>
      </c>
      <c r="W283" s="127" t="s">
        <v>3887</v>
      </c>
      <c r="Y283" s="127">
        <v>279</v>
      </c>
    </row>
    <row r="284" spans="1:25" ht="22.5" customHeight="1">
      <c r="A284" s="127" t="s">
        <v>4036</v>
      </c>
      <c r="B284" s="128" t="s">
        <v>620</v>
      </c>
      <c r="C284" s="128">
        <v>266</v>
      </c>
      <c r="D284" s="128" t="s">
        <v>621</v>
      </c>
      <c r="E284" s="128" t="s">
        <v>3253</v>
      </c>
      <c r="F284" s="170" t="s">
        <v>578</v>
      </c>
      <c r="G284" s="128">
        <v>44</v>
      </c>
      <c r="H284" s="128">
        <v>52</v>
      </c>
      <c r="I284" s="128">
        <v>48</v>
      </c>
      <c r="J284" s="128">
        <v>144</v>
      </c>
      <c r="K284" s="128" t="s">
        <v>3903</v>
      </c>
      <c r="L284" s="128" t="s">
        <v>4034</v>
      </c>
      <c r="M284" s="128" t="s">
        <v>3233</v>
      </c>
      <c r="N284" s="128" t="s">
        <v>3313</v>
      </c>
      <c r="O284" s="128" t="s">
        <v>4034</v>
      </c>
      <c r="P284" s="226" t="s">
        <v>4310</v>
      </c>
      <c r="Q284" s="226"/>
      <c r="R284" s="226"/>
      <c r="S284" s="226"/>
      <c r="T284" s="226"/>
      <c r="U284" s="226"/>
      <c r="V284" s="127" t="s">
        <v>1429</v>
      </c>
      <c r="W284" s="127" t="s">
        <v>3889</v>
      </c>
      <c r="Y284" s="127">
        <v>280</v>
      </c>
    </row>
    <row r="285" spans="1:25" ht="22.5" customHeight="1">
      <c r="A285" s="127" t="s">
        <v>4033</v>
      </c>
      <c r="B285" s="128" t="s">
        <v>1431</v>
      </c>
      <c r="C285" s="128">
        <v>266</v>
      </c>
      <c r="D285" s="128" t="s">
        <v>1432</v>
      </c>
      <c r="E285" s="128" t="s">
        <v>3186</v>
      </c>
      <c r="F285" s="170" t="s">
        <v>1419</v>
      </c>
      <c r="G285" s="128">
        <v>44</v>
      </c>
      <c r="H285" s="128">
        <v>70</v>
      </c>
      <c r="I285" s="128">
        <v>30</v>
      </c>
      <c r="J285" s="128">
        <v>144</v>
      </c>
      <c r="K285" s="128" t="s">
        <v>3900</v>
      </c>
      <c r="L285" s="128" t="s">
        <v>3180</v>
      </c>
      <c r="M285" s="128" t="s">
        <v>3198</v>
      </c>
      <c r="N285" s="128" t="s">
        <v>4034</v>
      </c>
      <c r="O285" s="128" t="s">
        <v>3363</v>
      </c>
      <c r="P285" s="226" t="s">
        <v>4311</v>
      </c>
      <c r="Q285" s="226"/>
      <c r="R285" s="226"/>
      <c r="S285" s="226"/>
      <c r="T285" s="226"/>
      <c r="U285" s="226"/>
      <c r="V285" s="127" t="s">
        <v>1697</v>
      </c>
      <c r="W285" s="127" t="s">
        <v>3890</v>
      </c>
      <c r="Y285" s="127">
        <v>281</v>
      </c>
    </row>
    <row r="286" spans="1:25" ht="22.5" customHeight="1">
      <c r="A286" s="127" t="s">
        <v>4033</v>
      </c>
      <c r="B286" s="128" t="s">
        <v>1608</v>
      </c>
      <c r="C286" s="128">
        <v>266</v>
      </c>
      <c r="D286" s="128" t="s">
        <v>3466</v>
      </c>
      <c r="E286" s="128" t="s">
        <v>3467</v>
      </c>
      <c r="F286" s="170" t="s">
        <v>2908</v>
      </c>
      <c r="G286" s="128">
        <v>40</v>
      </c>
      <c r="H286" s="128">
        <v>56</v>
      </c>
      <c r="I286" s="128">
        <v>48</v>
      </c>
      <c r="J286" s="128">
        <v>144</v>
      </c>
      <c r="K286" s="128" t="s">
        <v>3900</v>
      </c>
      <c r="L286" s="128" t="s">
        <v>4034</v>
      </c>
      <c r="M286" s="128" t="s">
        <v>4034</v>
      </c>
      <c r="N286" s="128" t="s">
        <v>4034</v>
      </c>
      <c r="O286" s="128" t="s">
        <v>4034</v>
      </c>
      <c r="P286" s="226" t="s">
        <v>4312</v>
      </c>
      <c r="Q286" s="226"/>
      <c r="R286" s="226"/>
      <c r="S286" s="226"/>
      <c r="T286" s="226"/>
      <c r="U286" s="226"/>
      <c r="V286" s="127" t="s">
        <v>854</v>
      </c>
      <c r="W286" s="127" t="s">
        <v>3952</v>
      </c>
      <c r="Y286" s="127">
        <v>282</v>
      </c>
    </row>
    <row r="287" spans="1:25" ht="22.5" customHeight="1">
      <c r="A287" s="127" t="s">
        <v>4037</v>
      </c>
      <c r="B287" s="128" t="s">
        <v>1741</v>
      </c>
      <c r="C287" s="128">
        <v>266</v>
      </c>
      <c r="D287" s="128" t="s">
        <v>1742</v>
      </c>
      <c r="E287" s="128" t="s">
        <v>3228</v>
      </c>
      <c r="F287" s="170" t="s">
        <v>2920</v>
      </c>
      <c r="G287" s="128">
        <v>40</v>
      </c>
      <c r="H287" s="128">
        <v>62</v>
      </c>
      <c r="I287" s="128">
        <v>42</v>
      </c>
      <c r="J287" s="128">
        <v>144</v>
      </c>
      <c r="K287" s="128" t="s">
        <v>3886</v>
      </c>
      <c r="L287" s="128" t="s">
        <v>4034</v>
      </c>
      <c r="M287" s="128" t="s">
        <v>4034</v>
      </c>
      <c r="N287" s="128" t="s">
        <v>4034</v>
      </c>
      <c r="O287" s="128" t="s">
        <v>4034</v>
      </c>
      <c r="P287" s="226" t="s">
        <v>4313</v>
      </c>
      <c r="Q287" s="226"/>
      <c r="R287" s="226"/>
      <c r="S287" s="226"/>
      <c r="T287" s="226"/>
      <c r="U287" s="226"/>
      <c r="V287" s="127" t="s">
        <v>403</v>
      </c>
      <c r="W287" s="127" t="s">
        <v>3891</v>
      </c>
      <c r="Y287" s="127">
        <v>283</v>
      </c>
    </row>
    <row r="288" spans="1:25" ht="22.5" customHeight="1">
      <c r="A288" s="127" t="s">
        <v>4033</v>
      </c>
      <c r="B288" s="128" t="s">
        <v>813</v>
      </c>
      <c r="C288" s="128">
        <v>272</v>
      </c>
      <c r="D288" s="128" t="s">
        <v>3468</v>
      </c>
      <c r="E288" s="128" t="s">
        <v>3165</v>
      </c>
      <c r="F288" s="170" t="s">
        <v>2879</v>
      </c>
      <c r="G288" s="128">
        <v>50</v>
      </c>
      <c r="H288" s="128">
        <v>50</v>
      </c>
      <c r="I288" s="128">
        <v>42</v>
      </c>
      <c r="J288" s="128">
        <v>142</v>
      </c>
      <c r="K288" s="128" t="s">
        <v>3903</v>
      </c>
      <c r="L288" s="128" t="s">
        <v>4034</v>
      </c>
      <c r="M288" s="128" t="s">
        <v>4034</v>
      </c>
      <c r="N288" s="128" t="s">
        <v>4034</v>
      </c>
      <c r="O288" s="128" t="s">
        <v>4034</v>
      </c>
      <c r="P288" s="226" t="s">
        <v>4314</v>
      </c>
      <c r="Q288" s="226"/>
      <c r="R288" s="226"/>
      <c r="S288" s="226"/>
      <c r="T288" s="226"/>
      <c r="U288" s="226"/>
      <c r="V288" s="127" t="s">
        <v>409</v>
      </c>
      <c r="W288" s="127" t="s">
        <v>3891</v>
      </c>
      <c r="Y288" s="127">
        <v>284</v>
      </c>
    </row>
    <row r="289" spans="1:25" ht="22.5" customHeight="1">
      <c r="A289" s="127" t="s">
        <v>4035</v>
      </c>
      <c r="B289" s="128" t="s">
        <v>1672</v>
      </c>
      <c r="C289" s="128">
        <v>272</v>
      </c>
      <c r="D289" s="128" t="s">
        <v>1673</v>
      </c>
      <c r="E289" s="128" t="s">
        <v>3442</v>
      </c>
      <c r="F289" s="170" t="s">
        <v>1666</v>
      </c>
      <c r="G289" s="128">
        <v>46</v>
      </c>
      <c r="H289" s="128">
        <v>48</v>
      </c>
      <c r="I289" s="128">
        <v>48</v>
      </c>
      <c r="J289" s="128">
        <v>142</v>
      </c>
      <c r="K289" s="128" t="s">
        <v>3988</v>
      </c>
      <c r="L289" s="128" t="s">
        <v>4034</v>
      </c>
      <c r="M289" s="128" t="s">
        <v>4034</v>
      </c>
      <c r="N289" s="128" t="s">
        <v>4034</v>
      </c>
      <c r="O289" s="128" t="s">
        <v>4034</v>
      </c>
      <c r="P289" s="226" t="s">
        <v>4151</v>
      </c>
      <c r="Q289" s="226"/>
      <c r="R289" s="226"/>
      <c r="S289" s="226"/>
      <c r="T289" s="226"/>
      <c r="U289" s="226"/>
      <c r="V289" s="127" t="s">
        <v>1274</v>
      </c>
      <c r="W289" s="127" t="s">
        <v>3891</v>
      </c>
      <c r="Y289" s="127">
        <v>285</v>
      </c>
    </row>
    <row r="290" spans="1:25" ht="22.5" customHeight="1">
      <c r="A290" s="127" t="s">
        <v>4037</v>
      </c>
      <c r="B290" s="128" t="s">
        <v>1353</v>
      </c>
      <c r="C290" s="128">
        <v>272</v>
      </c>
      <c r="D290" s="128" t="s">
        <v>1355</v>
      </c>
      <c r="E290" s="128" t="s">
        <v>3225</v>
      </c>
      <c r="F290" s="170" t="s">
        <v>1354</v>
      </c>
      <c r="G290" s="128">
        <v>44</v>
      </c>
      <c r="H290" s="128">
        <v>54</v>
      </c>
      <c r="I290" s="128">
        <v>44</v>
      </c>
      <c r="J290" s="128">
        <v>142</v>
      </c>
      <c r="K290" s="128" t="s">
        <v>3887</v>
      </c>
      <c r="L290" s="128" t="s">
        <v>3180</v>
      </c>
      <c r="M290" s="128" t="s">
        <v>3147</v>
      </c>
      <c r="N290" s="128" t="s">
        <v>3169</v>
      </c>
      <c r="O290" s="128" t="s">
        <v>3119</v>
      </c>
      <c r="P290" s="226" t="s">
        <v>4315</v>
      </c>
      <c r="Q290" s="226"/>
      <c r="R290" s="226"/>
      <c r="S290" s="226"/>
      <c r="T290" s="226"/>
      <c r="U290" s="226"/>
      <c r="V290" s="127" t="s">
        <v>2063</v>
      </c>
      <c r="W290" s="127" t="s">
        <v>3891</v>
      </c>
      <c r="Y290" s="127">
        <v>286</v>
      </c>
    </row>
    <row r="291" spans="1:25" ht="22.5" customHeight="1">
      <c r="A291" s="127" t="s">
        <v>4036</v>
      </c>
      <c r="B291" s="128" t="s">
        <v>88</v>
      </c>
      <c r="C291" s="128">
        <v>275</v>
      </c>
      <c r="D291" s="128" t="s">
        <v>90</v>
      </c>
      <c r="E291" s="128" t="s">
        <v>3275</v>
      </c>
      <c r="F291" s="170" t="s">
        <v>2861</v>
      </c>
      <c r="G291" s="128">
        <v>44</v>
      </c>
      <c r="H291" s="128">
        <v>50</v>
      </c>
      <c r="I291" s="128">
        <v>46</v>
      </c>
      <c r="J291" s="128">
        <v>140</v>
      </c>
      <c r="K291" s="128" t="s">
        <v>3953</v>
      </c>
      <c r="L291" s="128" t="s">
        <v>3151</v>
      </c>
      <c r="M291" s="128" t="s">
        <v>3233</v>
      </c>
      <c r="N291" s="128" t="s">
        <v>4034</v>
      </c>
      <c r="O291" s="128" t="s">
        <v>4034</v>
      </c>
      <c r="P291" s="226" t="s">
        <v>4316</v>
      </c>
      <c r="Q291" s="226"/>
      <c r="R291" s="226"/>
      <c r="S291" s="226"/>
      <c r="T291" s="226"/>
      <c r="U291" s="226"/>
      <c r="V291" s="127" t="s">
        <v>1719</v>
      </c>
      <c r="W291" s="127" t="s">
        <v>3894</v>
      </c>
      <c r="Y291" s="127">
        <v>287</v>
      </c>
    </row>
    <row r="292" spans="1:25" ht="22.5" customHeight="1">
      <c r="A292" s="127" t="s">
        <v>4033</v>
      </c>
      <c r="B292" s="128" t="s">
        <v>191</v>
      </c>
      <c r="C292" s="128">
        <v>275</v>
      </c>
      <c r="D292" s="128" t="s">
        <v>192</v>
      </c>
      <c r="E292" s="128" t="s">
        <v>3166</v>
      </c>
      <c r="F292" s="170" t="s">
        <v>2866</v>
      </c>
      <c r="G292" s="128">
        <v>46</v>
      </c>
      <c r="H292" s="128">
        <v>44</v>
      </c>
      <c r="I292" s="128">
        <v>50</v>
      </c>
      <c r="J292" s="128">
        <v>140</v>
      </c>
      <c r="K292" s="128" t="s">
        <v>3908</v>
      </c>
      <c r="L292" s="128" t="s">
        <v>4034</v>
      </c>
      <c r="M292" s="128" t="s">
        <v>4034</v>
      </c>
      <c r="N292" s="128" t="s">
        <v>4034</v>
      </c>
      <c r="O292" s="128" t="s">
        <v>3332</v>
      </c>
      <c r="P292" s="226" t="s">
        <v>4317</v>
      </c>
      <c r="Q292" s="226"/>
      <c r="R292" s="226"/>
      <c r="S292" s="226"/>
      <c r="T292" s="226"/>
      <c r="U292" s="226"/>
      <c r="V292" s="127" t="s">
        <v>1754</v>
      </c>
      <c r="W292" s="127" t="s">
        <v>3894</v>
      </c>
      <c r="Y292" s="127">
        <v>288</v>
      </c>
    </row>
    <row r="293" spans="1:25" ht="22.5" customHeight="1">
      <c r="A293" s="127" t="s">
        <v>4035</v>
      </c>
      <c r="B293" s="128" t="s">
        <v>935</v>
      </c>
      <c r="C293" s="128">
        <v>275</v>
      </c>
      <c r="D293" s="128" t="s">
        <v>936</v>
      </c>
      <c r="E293" s="128" t="s">
        <v>3319</v>
      </c>
      <c r="F293" s="170" t="s">
        <v>922</v>
      </c>
      <c r="G293" s="128">
        <v>42</v>
      </c>
      <c r="H293" s="128">
        <v>58</v>
      </c>
      <c r="I293" s="128">
        <v>40</v>
      </c>
      <c r="J293" s="128">
        <v>140</v>
      </c>
      <c r="K293" s="128" t="s">
        <v>3961</v>
      </c>
      <c r="L293" s="128" t="s">
        <v>4034</v>
      </c>
      <c r="M293" s="128" t="s">
        <v>4034</v>
      </c>
      <c r="N293" s="128" t="s">
        <v>4034</v>
      </c>
      <c r="O293" s="128" t="s">
        <v>4034</v>
      </c>
      <c r="P293" s="226" t="s">
        <v>4318</v>
      </c>
      <c r="Q293" s="226"/>
      <c r="R293" s="226"/>
      <c r="S293" s="226"/>
      <c r="T293" s="226"/>
      <c r="U293" s="226"/>
      <c r="V293" s="127" t="s">
        <v>1922</v>
      </c>
      <c r="W293" s="127" t="s">
        <v>3894</v>
      </c>
      <c r="Y293" s="127">
        <v>289</v>
      </c>
    </row>
    <row r="294" spans="1:25" ht="22.5" customHeight="1">
      <c r="A294" s="127" t="s">
        <v>4036</v>
      </c>
      <c r="B294" s="128" t="s">
        <v>822</v>
      </c>
      <c r="C294" s="128">
        <v>275</v>
      </c>
      <c r="D294" s="128" t="s">
        <v>825</v>
      </c>
      <c r="E294" s="128" t="s">
        <v>3269</v>
      </c>
      <c r="F294" s="170" t="s">
        <v>824</v>
      </c>
      <c r="G294" s="128">
        <v>44</v>
      </c>
      <c r="H294" s="128">
        <v>58</v>
      </c>
      <c r="I294" s="128">
        <v>38</v>
      </c>
      <c r="J294" s="128">
        <v>140</v>
      </c>
      <c r="K294" s="128" t="s">
        <v>3953</v>
      </c>
      <c r="L294" s="128" t="s">
        <v>4034</v>
      </c>
      <c r="M294" s="128" t="s">
        <v>4034</v>
      </c>
      <c r="N294" s="128" t="s">
        <v>4034</v>
      </c>
      <c r="O294" s="128" t="s">
        <v>4034</v>
      </c>
      <c r="P294" s="226" t="s">
        <v>4319</v>
      </c>
      <c r="Q294" s="226"/>
      <c r="R294" s="226"/>
      <c r="S294" s="226"/>
      <c r="T294" s="226"/>
      <c r="U294" s="226"/>
      <c r="V294" s="127" t="s">
        <v>3493</v>
      </c>
      <c r="W294" s="127" t="s">
        <v>3896</v>
      </c>
      <c r="Y294" s="127">
        <v>290</v>
      </c>
    </row>
    <row r="295" spans="1:25" ht="22.5" customHeight="1">
      <c r="A295" s="127" t="s">
        <v>4036</v>
      </c>
      <c r="B295" s="128" t="s">
        <v>1486</v>
      </c>
      <c r="C295" s="128">
        <v>275</v>
      </c>
      <c r="D295" s="128" t="s">
        <v>1487</v>
      </c>
      <c r="E295" s="128" t="s">
        <v>3267</v>
      </c>
      <c r="F295" s="170" t="s">
        <v>1476</v>
      </c>
      <c r="G295" s="128">
        <v>40</v>
      </c>
      <c r="H295" s="128">
        <v>56</v>
      </c>
      <c r="I295" s="128">
        <v>44</v>
      </c>
      <c r="J295" s="128">
        <v>140</v>
      </c>
      <c r="K295" s="128" t="s">
        <v>3953</v>
      </c>
      <c r="L295" s="128" t="s">
        <v>3169</v>
      </c>
      <c r="M295" s="128" t="s">
        <v>4034</v>
      </c>
      <c r="N295" s="128" t="s">
        <v>3313</v>
      </c>
      <c r="O295" s="128" t="s">
        <v>4034</v>
      </c>
      <c r="P295" s="226" t="s">
        <v>4320</v>
      </c>
      <c r="Q295" s="226"/>
      <c r="R295" s="226"/>
      <c r="S295" s="226"/>
      <c r="T295" s="226"/>
      <c r="U295" s="226"/>
      <c r="V295" s="127" t="s">
        <v>1027</v>
      </c>
      <c r="W295" s="127" t="s">
        <v>3896</v>
      </c>
      <c r="Y295" s="127">
        <v>291</v>
      </c>
    </row>
    <row r="296" spans="1:25" ht="22.5" customHeight="1">
      <c r="A296" s="127" t="s">
        <v>4037</v>
      </c>
      <c r="B296" s="128" t="s">
        <v>351</v>
      </c>
      <c r="C296" s="128">
        <v>280</v>
      </c>
      <c r="D296" s="128" t="s">
        <v>352</v>
      </c>
      <c r="E296" s="128" t="s">
        <v>3238</v>
      </c>
      <c r="F296" s="170" t="s">
        <v>315</v>
      </c>
      <c r="G296" s="128">
        <v>40</v>
      </c>
      <c r="H296" s="128">
        <v>54</v>
      </c>
      <c r="I296" s="128">
        <v>44</v>
      </c>
      <c r="J296" s="128">
        <v>138</v>
      </c>
      <c r="K296" s="128" t="s">
        <v>3888</v>
      </c>
      <c r="L296" s="128" t="s">
        <v>3180</v>
      </c>
      <c r="M296" s="128" t="s">
        <v>3147</v>
      </c>
      <c r="N296" s="128" t="s">
        <v>4034</v>
      </c>
      <c r="O296" s="128" t="s">
        <v>4034</v>
      </c>
      <c r="P296" s="226" t="s">
        <v>4321</v>
      </c>
      <c r="Q296" s="226"/>
      <c r="R296" s="226"/>
      <c r="S296" s="226"/>
      <c r="T296" s="226"/>
      <c r="U296" s="226"/>
      <c r="V296" s="127" t="s">
        <v>261</v>
      </c>
      <c r="W296" s="127" t="s">
        <v>3898</v>
      </c>
      <c r="Y296" s="127">
        <v>292</v>
      </c>
    </row>
    <row r="297" spans="1:25" ht="22.5" customHeight="1">
      <c r="A297" s="127" t="s">
        <v>4037</v>
      </c>
      <c r="B297" s="128" t="s">
        <v>354</v>
      </c>
      <c r="C297" s="128">
        <v>280</v>
      </c>
      <c r="D297" s="128" t="s">
        <v>355</v>
      </c>
      <c r="E297" s="128" t="s">
        <v>3238</v>
      </c>
      <c r="F297" s="170" t="s">
        <v>315</v>
      </c>
      <c r="G297" s="128">
        <v>44</v>
      </c>
      <c r="H297" s="128">
        <v>54</v>
      </c>
      <c r="I297" s="128">
        <v>40</v>
      </c>
      <c r="J297" s="128">
        <v>138</v>
      </c>
      <c r="K297" s="128" t="s">
        <v>3888</v>
      </c>
      <c r="L297" s="128" t="s">
        <v>4034</v>
      </c>
      <c r="M297" s="128" t="s">
        <v>4034</v>
      </c>
      <c r="N297" s="128" t="s">
        <v>4034</v>
      </c>
      <c r="O297" s="128" t="s">
        <v>4034</v>
      </c>
      <c r="P297" s="226" t="s">
        <v>4322</v>
      </c>
      <c r="Q297" s="226"/>
      <c r="R297" s="226"/>
      <c r="S297" s="226"/>
      <c r="T297" s="226"/>
      <c r="U297" s="226"/>
      <c r="V297" s="127" t="s">
        <v>1330</v>
      </c>
      <c r="W297" s="127" t="s">
        <v>3898</v>
      </c>
      <c r="Y297" s="127">
        <v>293</v>
      </c>
    </row>
    <row r="298" spans="1:25" ht="22.5" customHeight="1">
      <c r="A298" s="127" t="s">
        <v>4037</v>
      </c>
      <c r="B298" s="128" t="s">
        <v>1065</v>
      </c>
      <c r="C298" s="128">
        <v>280</v>
      </c>
      <c r="D298" s="128" t="s">
        <v>1066</v>
      </c>
      <c r="E298" s="128" t="s">
        <v>3249</v>
      </c>
      <c r="F298" s="170" t="s">
        <v>2887</v>
      </c>
      <c r="G298" s="128">
        <v>40</v>
      </c>
      <c r="H298" s="128">
        <v>58</v>
      </c>
      <c r="I298" s="128">
        <v>40</v>
      </c>
      <c r="J298" s="128">
        <v>138</v>
      </c>
      <c r="K298" s="128" t="s">
        <v>3888</v>
      </c>
      <c r="L298" s="128" t="s">
        <v>4034</v>
      </c>
      <c r="M298" s="128" t="s">
        <v>4034</v>
      </c>
      <c r="N298" s="128" t="s">
        <v>4034</v>
      </c>
      <c r="O298" s="128" t="s">
        <v>4034</v>
      </c>
      <c r="P298" s="226" t="s">
        <v>4323</v>
      </c>
      <c r="Q298" s="226"/>
      <c r="R298" s="226"/>
      <c r="S298" s="226"/>
      <c r="T298" s="226"/>
      <c r="U298" s="226"/>
      <c r="V298" s="127" t="s">
        <v>3285</v>
      </c>
      <c r="W298" s="127" t="s">
        <v>3898</v>
      </c>
      <c r="Y298" s="127">
        <v>294</v>
      </c>
    </row>
    <row r="299" spans="1:25" ht="22.5" customHeight="1">
      <c r="A299" s="127" t="s">
        <v>4036</v>
      </c>
      <c r="B299" s="128" t="s">
        <v>862</v>
      </c>
      <c r="C299" s="128">
        <v>280</v>
      </c>
      <c r="D299" s="128" t="s">
        <v>863</v>
      </c>
      <c r="E299" s="128" t="s">
        <v>3282</v>
      </c>
      <c r="F299" s="170" t="s">
        <v>838</v>
      </c>
      <c r="G299" s="128">
        <v>46</v>
      </c>
      <c r="H299" s="128">
        <v>54</v>
      </c>
      <c r="I299" s="128">
        <v>38</v>
      </c>
      <c r="J299" s="128">
        <v>138</v>
      </c>
      <c r="K299" s="128" t="s">
        <v>3954</v>
      </c>
      <c r="L299" s="128" t="s">
        <v>4034</v>
      </c>
      <c r="M299" s="128" t="s">
        <v>4034</v>
      </c>
      <c r="N299" s="128" t="s">
        <v>4034</v>
      </c>
      <c r="O299" s="128" t="s">
        <v>3131</v>
      </c>
      <c r="P299" s="226" t="s">
        <v>4324</v>
      </c>
      <c r="Q299" s="226"/>
      <c r="R299" s="226"/>
      <c r="S299" s="226"/>
      <c r="T299" s="226"/>
      <c r="U299" s="226"/>
      <c r="V299" s="127" t="s">
        <v>3495</v>
      </c>
      <c r="W299" s="127" t="s">
        <v>3899</v>
      </c>
      <c r="Y299" s="127">
        <v>295</v>
      </c>
    </row>
    <row r="300" spans="1:25" ht="22.5" customHeight="1">
      <c r="A300" s="127" t="s">
        <v>4035</v>
      </c>
      <c r="B300" s="128" t="s">
        <v>1617</v>
      </c>
      <c r="C300" s="128">
        <v>280</v>
      </c>
      <c r="D300" s="128" t="s">
        <v>3443</v>
      </c>
      <c r="E300" s="128" t="s">
        <v>3434</v>
      </c>
      <c r="F300" s="170" t="s">
        <v>2908</v>
      </c>
      <c r="G300" s="128">
        <v>42</v>
      </c>
      <c r="H300" s="128">
        <v>58</v>
      </c>
      <c r="I300" s="128">
        <v>38</v>
      </c>
      <c r="J300" s="128">
        <v>138</v>
      </c>
      <c r="K300" s="128" t="s">
        <v>3918</v>
      </c>
      <c r="L300" s="128" t="s">
        <v>4034</v>
      </c>
      <c r="M300" s="128" t="s">
        <v>4034</v>
      </c>
      <c r="N300" s="128" t="s">
        <v>4034</v>
      </c>
      <c r="O300" s="128" t="s">
        <v>4034</v>
      </c>
      <c r="P300" s="226" t="s">
        <v>4325</v>
      </c>
      <c r="Q300" s="226"/>
      <c r="R300" s="226"/>
      <c r="S300" s="226"/>
      <c r="T300" s="226"/>
      <c r="U300" s="226"/>
      <c r="V300" s="127" t="s">
        <v>2127</v>
      </c>
      <c r="W300" s="127" t="s">
        <v>3899</v>
      </c>
      <c r="Y300" s="127">
        <v>296</v>
      </c>
    </row>
    <row r="301" spans="1:25" ht="22.5" customHeight="1">
      <c r="A301" s="127" t="s">
        <v>4036</v>
      </c>
      <c r="B301" s="128" t="s">
        <v>1172</v>
      </c>
      <c r="C301" s="128">
        <v>280</v>
      </c>
      <c r="D301" s="128" t="s">
        <v>1173</v>
      </c>
      <c r="E301" s="128" t="s">
        <v>3269</v>
      </c>
      <c r="F301" s="170" t="s">
        <v>1148</v>
      </c>
      <c r="G301" s="128">
        <v>42</v>
      </c>
      <c r="H301" s="128">
        <v>62</v>
      </c>
      <c r="I301" s="128">
        <v>34</v>
      </c>
      <c r="J301" s="128">
        <v>138</v>
      </c>
      <c r="K301" s="128" t="s">
        <v>3954</v>
      </c>
      <c r="L301" s="128" t="s">
        <v>4034</v>
      </c>
      <c r="M301" s="128" t="s">
        <v>4034</v>
      </c>
      <c r="N301" s="128" t="s">
        <v>4034</v>
      </c>
      <c r="O301" s="128" t="s">
        <v>4034</v>
      </c>
      <c r="P301" s="226" t="s">
        <v>4326</v>
      </c>
      <c r="Q301" s="226"/>
      <c r="R301" s="226"/>
      <c r="S301" s="226"/>
      <c r="T301" s="226"/>
      <c r="U301" s="226"/>
      <c r="V301" s="127" t="s">
        <v>3281</v>
      </c>
      <c r="W301" s="127" t="s">
        <v>3900</v>
      </c>
      <c r="Y301" s="127">
        <v>297</v>
      </c>
    </row>
    <row r="302" spans="1:25" ht="22.5" customHeight="1">
      <c r="A302" s="127" t="s">
        <v>4037</v>
      </c>
      <c r="B302" s="128" t="s">
        <v>1518</v>
      </c>
      <c r="C302" s="128">
        <v>280</v>
      </c>
      <c r="D302" s="128" t="s">
        <v>1519</v>
      </c>
      <c r="E302" s="128" t="s">
        <v>3384</v>
      </c>
      <c r="F302" s="170" t="s">
        <v>1515</v>
      </c>
      <c r="G302" s="128">
        <v>42</v>
      </c>
      <c r="H302" s="128">
        <v>52</v>
      </c>
      <c r="I302" s="128">
        <v>44</v>
      </c>
      <c r="J302" s="128">
        <v>138</v>
      </c>
      <c r="K302" s="128" t="s">
        <v>3888</v>
      </c>
      <c r="L302" s="128" t="s">
        <v>4034</v>
      </c>
      <c r="M302" s="128" t="s">
        <v>4034</v>
      </c>
      <c r="N302" s="128" t="s">
        <v>4034</v>
      </c>
      <c r="O302" s="128" t="s">
        <v>4034</v>
      </c>
      <c r="P302" s="226" t="s">
        <v>4327</v>
      </c>
      <c r="Q302" s="226"/>
      <c r="R302" s="226"/>
      <c r="S302" s="226"/>
      <c r="T302" s="226"/>
      <c r="U302" s="226"/>
      <c r="V302" s="127" t="s">
        <v>633</v>
      </c>
      <c r="W302" s="127" t="s">
        <v>3901</v>
      </c>
      <c r="Y302" s="127">
        <v>298</v>
      </c>
    </row>
    <row r="303" spans="1:25" ht="22.5" customHeight="1">
      <c r="A303" s="127" t="s">
        <v>3879</v>
      </c>
      <c r="B303" s="128" t="s">
        <v>321</v>
      </c>
      <c r="C303" s="128">
        <v>287</v>
      </c>
      <c r="D303" s="128" t="s">
        <v>322</v>
      </c>
      <c r="E303" s="128" t="s">
        <v>3213</v>
      </c>
      <c r="F303" s="170" t="s">
        <v>315</v>
      </c>
      <c r="G303" s="128">
        <v>48</v>
      </c>
      <c r="H303" s="128">
        <v>60</v>
      </c>
      <c r="I303" s="128">
        <v>28</v>
      </c>
      <c r="J303" s="128">
        <v>136</v>
      </c>
      <c r="K303" s="128" t="s">
        <v>3169</v>
      </c>
      <c r="L303" s="128" t="s">
        <v>3212</v>
      </c>
      <c r="M303" s="128" t="s">
        <v>3162</v>
      </c>
      <c r="N303" s="128" t="s">
        <v>3303</v>
      </c>
      <c r="O303" s="128" t="s">
        <v>3151</v>
      </c>
      <c r="P303" s="226" t="s">
        <v>4328</v>
      </c>
      <c r="Q303" s="226"/>
      <c r="R303" s="226"/>
      <c r="S303" s="226"/>
      <c r="T303" s="226"/>
      <c r="U303" s="226"/>
      <c r="V303" s="127" t="s">
        <v>1161</v>
      </c>
      <c r="W303" s="127" t="s">
        <v>3901</v>
      </c>
      <c r="Y303" s="127">
        <v>299</v>
      </c>
    </row>
    <row r="304" spans="1:25" ht="22.5" customHeight="1">
      <c r="A304" s="127" t="s">
        <v>4033</v>
      </c>
      <c r="B304" s="128" t="s">
        <v>671</v>
      </c>
      <c r="C304" s="128">
        <v>287</v>
      </c>
      <c r="D304" s="128" t="s">
        <v>672</v>
      </c>
      <c r="E304" s="128" t="s">
        <v>3182</v>
      </c>
      <c r="F304" s="170" t="s">
        <v>578</v>
      </c>
      <c r="G304" s="128">
        <v>38</v>
      </c>
      <c r="H304" s="128">
        <v>58</v>
      </c>
      <c r="I304" s="128">
        <v>40</v>
      </c>
      <c r="J304" s="128">
        <v>136</v>
      </c>
      <c r="K304" s="128" t="s">
        <v>3953</v>
      </c>
      <c r="L304" s="128" t="s">
        <v>4034</v>
      </c>
      <c r="M304" s="128" t="s">
        <v>4034</v>
      </c>
      <c r="N304" s="128" t="s">
        <v>4034</v>
      </c>
      <c r="O304" s="128" t="s">
        <v>3126</v>
      </c>
      <c r="P304" s="226" t="s">
        <v>4329</v>
      </c>
      <c r="Q304" s="226"/>
      <c r="R304" s="226"/>
      <c r="S304" s="226"/>
      <c r="T304" s="226"/>
      <c r="U304" s="226"/>
      <c r="V304" s="127" t="s">
        <v>412</v>
      </c>
      <c r="W304" s="127" t="s">
        <v>3903</v>
      </c>
      <c r="Y304" s="127">
        <v>300</v>
      </c>
    </row>
    <row r="305" spans="1:25" ht="22.5" customHeight="1">
      <c r="A305" s="127" t="s">
        <v>4033</v>
      </c>
      <c r="B305" s="128" t="s">
        <v>685</v>
      </c>
      <c r="C305" s="128">
        <v>287</v>
      </c>
      <c r="D305" s="128" t="s">
        <v>686</v>
      </c>
      <c r="E305" s="128" t="s">
        <v>3165</v>
      </c>
      <c r="F305" s="170" t="s">
        <v>578</v>
      </c>
      <c r="G305" s="128">
        <v>40</v>
      </c>
      <c r="H305" s="128">
        <v>46</v>
      </c>
      <c r="I305" s="128">
        <v>50</v>
      </c>
      <c r="J305" s="128">
        <v>136</v>
      </c>
      <c r="K305" s="128" t="s">
        <v>3953</v>
      </c>
      <c r="L305" s="128" t="s">
        <v>4034</v>
      </c>
      <c r="M305" s="128" t="s">
        <v>4034</v>
      </c>
      <c r="N305" s="128" t="s">
        <v>3346</v>
      </c>
      <c r="O305" s="128" t="s">
        <v>3126</v>
      </c>
      <c r="P305" s="226" t="s">
        <v>4330</v>
      </c>
      <c r="Q305" s="226"/>
      <c r="R305" s="226"/>
      <c r="S305" s="226"/>
      <c r="T305" s="226"/>
      <c r="U305" s="226"/>
      <c r="V305" s="127" t="s">
        <v>621</v>
      </c>
      <c r="W305" s="127" t="s">
        <v>3903</v>
      </c>
      <c r="Y305" s="127">
        <v>301</v>
      </c>
    </row>
    <row r="306" spans="1:25" ht="22.5" customHeight="1">
      <c r="A306" s="127" t="s">
        <v>4035</v>
      </c>
      <c r="B306" s="128" t="s">
        <v>1479</v>
      </c>
      <c r="C306" s="128">
        <v>287</v>
      </c>
      <c r="D306" s="128" t="s">
        <v>1480</v>
      </c>
      <c r="E306" s="128" t="s">
        <v>3327</v>
      </c>
      <c r="F306" s="170" t="s">
        <v>1476</v>
      </c>
      <c r="G306" s="128">
        <v>42</v>
      </c>
      <c r="H306" s="128">
        <v>58</v>
      </c>
      <c r="I306" s="128">
        <v>36</v>
      </c>
      <c r="J306" s="128">
        <v>136</v>
      </c>
      <c r="K306" s="128" t="s">
        <v>3919</v>
      </c>
      <c r="L306" s="128" t="s">
        <v>4034</v>
      </c>
      <c r="M306" s="128" t="s">
        <v>4034</v>
      </c>
      <c r="N306" s="128" t="s">
        <v>4034</v>
      </c>
      <c r="O306" s="128" t="s">
        <v>4034</v>
      </c>
      <c r="P306" s="226" t="s">
        <v>4331</v>
      </c>
      <c r="Q306" s="226"/>
      <c r="R306" s="226"/>
      <c r="S306" s="226"/>
      <c r="T306" s="226"/>
      <c r="U306" s="226"/>
      <c r="V306" s="127" t="s">
        <v>90</v>
      </c>
      <c r="W306" s="127" t="s">
        <v>3953</v>
      </c>
      <c r="Y306" s="127">
        <v>302</v>
      </c>
    </row>
    <row r="307" spans="1:25" ht="22.5" customHeight="1">
      <c r="A307" s="127" t="s">
        <v>4036</v>
      </c>
      <c r="B307" s="128" t="s">
        <v>1071</v>
      </c>
      <c r="C307" s="128">
        <v>287</v>
      </c>
      <c r="D307" s="128" t="s">
        <v>1072</v>
      </c>
      <c r="E307" s="128" t="s">
        <v>3269</v>
      </c>
      <c r="F307" s="170" t="s">
        <v>2887</v>
      </c>
      <c r="G307" s="128">
        <v>38</v>
      </c>
      <c r="H307" s="128">
        <v>52</v>
      </c>
      <c r="I307" s="128">
        <v>46</v>
      </c>
      <c r="J307" s="128">
        <v>136</v>
      </c>
      <c r="K307" s="128" t="s">
        <v>3955</v>
      </c>
      <c r="L307" s="128" t="s">
        <v>4034</v>
      </c>
      <c r="M307" s="128" t="s">
        <v>3147</v>
      </c>
      <c r="N307" s="128" t="s">
        <v>4034</v>
      </c>
      <c r="O307" s="128" t="s">
        <v>4034</v>
      </c>
      <c r="P307" s="226" t="s">
        <v>4332</v>
      </c>
      <c r="Q307" s="226"/>
      <c r="R307" s="226"/>
      <c r="S307" s="226"/>
      <c r="T307" s="226"/>
      <c r="U307" s="226"/>
      <c r="V307" s="127" t="s">
        <v>825</v>
      </c>
      <c r="W307" s="127" t="s">
        <v>3953</v>
      </c>
      <c r="Y307" s="127">
        <v>303</v>
      </c>
    </row>
    <row r="308" spans="1:25" ht="22.5" customHeight="1">
      <c r="A308" s="127" t="s">
        <v>4033</v>
      </c>
      <c r="B308" s="128" t="s">
        <v>1347</v>
      </c>
      <c r="C308" s="128">
        <v>287</v>
      </c>
      <c r="D308" s="128" t="s">
        <v>1348</v>
      </c>
      <c r="E308" s="128" t="s">
        <v>3191</v>
      </c>
      <c r="F308" s="170" t="s">
        <v>2898</v>
      </c>
      <c r="G308" s="128">
        <v>36</v>
      </c>
      <c r="H308" s="128">
        <v>58</v>
      </c>
      <c r="I308" s="128">
        <v>42</v>
      </c>
      <c r="J308" s="128">
        <v>136</v>
      </c>
      <c r="K308" s="128" t="s">
        <v>3953</v>
      </c>
      <c r="L308" s="128" t="s">
        <v>3151</v>
      </c>
      <c r="M308" s="128" t="s">
        <v>4034</v>
      </c>
      <c r="N308" s="128" t="s">
        <v>4034</v>
      </c>
      <c r="O308" s="128" t="s">
        <v>4034</v>
      </c>
      <c r="P308" s="226" t="s">
        <v>4333</v>
      </c>
      <c r="Q308" s="226"/>
      <c r="R308" s="226"/>
      <c r="S308" s="226"/>
      <c r="T308" s="226"/>
      <c r="U308" s="226"/>
      <c r="V308" s="127" t="s">
        <v>1487</v>
      </c>
      <c r="W308" s="127" t="s">
        <v>3953</v>
      </c>
      <c r="Y308" s="127">
        <v>304</v>
      </c>
    </row>
    <row r="309" spans="1:25" ht="22.5" customHeight="1">
      <c r="A309" s="127" t="s">
        <v>4036</v>
      </c>
      <c r="B309" s="128" t="s">
        <v>257</v>
      </c>
      <c r="C309" s="128">
        <v>293</v>
      </c>
      <c r="D309" s="128" t="s">
        <v>258</v>
      </c>
      <c r="E309" s="128" t="s">
        <v>3254</v>
      </c>
      <c r="F309" s="170" t="s">
        <v>239</v>
      </c>
      <c r="G309" s="128">
        <v>36</v>
      </c>
      <c r="H309" s="128">
        <v>50</v>
      </c>
      <c r="I309" s="128">
        <v>48</v>
      </c>
      <c r="J309" s="128">
        <v>134</v>
      </c>
      <c r="K309" s="128" t="s">
        <v>3911</v>
      </c>
      <c r="L309" s="128" t="s">
        <v>4034</v>
      </c>
      <c r="M309" s="128" t="s">
        <v>4034</v>
      </c>
      <c r="N309" s="128" t="s">
        <v>4034</v>
      </c>
      <c r="O309" s="128" t="s">
        <v>4034</v>
      </c>
      <c r="P309" s="226" t="s">
        <v>4334</v>
      </c>
      <c r="Q309" s="226"/>
      <c r="R309" s="226"/>
      <c r="S309" s="226"/>
      <c r="T309" s="226"/>
      <c r="U309" s="226"/>
      <c r="V309" s="127" t="s">
        <v>863</v>
      </c>
      <c r="W309" s="127" t="s">
        <v>3954</v>
      </c>
      <c r="Y309" s="127">
        <v>305</v>
      </c>
    </row>
    <row r="310" spans="1:25" ht="22.5" customHeight="1">
      <c r="A310" s="127" t="s">
        <v>4037</v>
      </c>
      <c r="B310" s="128" t="s">
        <v>357</v>
      </c>
      <c r="C310" s="128">
        <v>293</v>
      </c>
      <c r="D310" s="128" t="s">
        <v>358</v>
      </c>
      <c r="E310" s="128" t="s">
        <v>3227</v>
      </c>
      <c r="F310" s="170" t="s">
        <v>315</v>
      </c>
      <c r="G310" s="128">
        <v>38</v>
      </c>
      <c r="H310" s="128">
        <v>56</v>
      </c>
      <c r="I310" s="128">
        <v>40</v>
      </c>
      <c r="J310" s="128">
        <v>134</v>
      </c>
      <c r="K310" s="128" t="s">
        <v>3891</v>
      </c>
      <c r="L310" s="128" t="s">
        <v>4034</v>
      </c>
      <c r="M310" s="128" t="s">
        <v>4034</v>
      </c>
      <c r="N310" s="128" t="s">
        <v>4034</v>
      </c>
      <c r="O310" s="128" t="s">
        <v>4034</v>
      </c>
      <c r="P310" s="226" t="s">
        <v>4335</v>
      </c>
      <c r="Q310" s="226"/>
      <c r="R310" s="226"/>
      <c r="S310" s="226"/>
      <c r="T310" s="226"/>
      <c r="U310" s="226"/>
      <c r="V310" s="127" t="s">
        <v>1173</v>
      </c>
      <c r="W310" s="127" t="s">
        <v>3954</v>
      </c>
      <c r="Y310" s="127">
        <v>306</v>
      </c>
    </row>
    <row r="311" spans="1:25" ht="22.5" customHeight="1">
      <c r="A311" s="127" t="s">
        <v>4035</v>
      </c>
      <c r="B311" s="128" t="s">
        <v>755</v>
      </c>
      <c r="C311" s="128">
        <v>293</v>
      </c>
      <c r="D311" s="128" t="s">
        <v>756</v>
      </c>
      <c r="E311" s="128" t="s">
        <v>3444</v>
      </c>
      <c r="F311" s="170" t="s">
        <v>2878</v>
      </c>
      <c r="G311" s="128">
        <v>40</v>
      </c>
      <c r="H311" s="128">
        <v>54</v>
      </c>
      <c r="I311" s="128">
        <v>40</v>
      </c>
      <c r="J311" s="128">
        <v>134</v>
      </c>
      <c r="K311" s="128" t="s">
        <v>3989</v>
      </c>
      <c r="L311" s="128" t="s">
        <v>4034</v>
      </c>
      <c r="M311" s="128" t="s">
        <v>4034</v>
      </c>
      <c r="N311" s="128" t="s">
        <v>4034</v>
      </c>
      <c r="O311" s="128" t="s">
        <v>4034</v>
      </c>
      <c r="P311" s="226" t="s">
        <v>4336</v>
      </c>
      <c r="Q311" s="226"/>
      <c r="R311" s="226"/>
      <c r="S311" s="226"/>
      <c r="T311" s="226"/>
      <c r="U311" s="226"/>
      <c r="V311" s="127" t="s">
        <v>1072</v>
      </c>
      <c r="W311" s="127" t="s">
        <v>3955</v>
      </c>
      <c r="Y311" s="127">
        <v>307</v>
      </c>
    </row>
    <row r="312" spans="1:25" ht="22.5" customHeight="1">
      <c r="A312" s="127" t="s">
        <v>4033</v>
      </c>
      <c r="B312" s="128" t="s">
        <v>570</v>
      </c>
      <c r="C312" s="128">
        <v>293</v>
      </c>
      <c r="D312" s="128" t="s">
        <v>571</v>
      </c>
      <c r="E312" s="128" t="s">
        <v>3158</v>
      </c>
      <c r="F312" s="170" t="s">
        <v>2875</v>
      </c>
      <c r="G312" s="128">
        <v>36</v>
      </c>
      <c r="H312" s="128">
        <v>58</v>
      </c>
      <c r="I312" s="128">
        <v>40</v>
      </c>
      <c r="J312" s="128">
        <v>134</v>
      </c>
      <c r="K312" s="128" t="s">
        <v>3954</v>
      </c>
      <c r="L312" s="128" t="s">
        <v>4034</v>
      </c>
      <c r="M312" s="128" t="s">
        <v>4034</v>
      </c>
      <c r="N312" s="128" t="s">
        <v>4034</v>
      </c>
      <c r="O312" s="128" t="s">
        <v>4034</v>
      </c>
      <c r="P312" s="226" t="s">
        <v>4337</v>
      </c>
      <c r="Q312" s="226"/>
      <c r="R312" s="226"/>
      <c r="S312" s="226"/>
      <c r="T312" s="226"/>
      <c r="U312" s="226"/>
      <c r="V312" s="127" t="s">
        <v>258</v>
      </c>
      <c r="W312" s="127" t="s">
        <v>3911</v>
      </c>
      <c r="Y312" s="127">
        <v>308</v>
      </c>
    </row>
    <row r="313" spans="1:25" ht="22.5" customHeight="1">
      <c r="A313" s="127" t="s">
        <v>4037</v>
      </c>
      <c r="B313" s="128" t="s">
        <v>1747</v>
      </c>
      <c r="C313" s="128">
        <v>293</v>
      </c>
      <c r="D313" s="128" t="s">
        <v>1748</v>
      </c>
      <c r="E313" s="128" t="s">
        <v>3236</v>
      </c>
      <c r="F313" s="170" t="s">
        <v>2920</v>
      </c>
      <c r="G313" s="128">
        <v>40</v>
      </c>
      <c r="H313" s="128">
        <v>56</v>
      </c>
      <c r="I313" s="128">
        <v>38</v>
      </c>
      <c r="J313" s="128">
        <v>134</v>
      </c>
      <c r="K313" s="128" t="s">
        <v>3891</v>
      </c>
      <c r="L313" s="128" t="s">
        <v>4034</v>
      </c>
      <c r="M313" s="128" t="s">
        <v>4034</v>
      </c>
      <c r="N313" s="128" t="s">
        <v>4034</v>
      </c>
      <c r="O313" s="128" t="s">
        <v>4034</v>
      </c>
      <c r="P313" s="226" t="s">
        <v>4338</v>
      </c>
      <c r="Q313" s="226"/>
      <c r="R313" s="226"/>
      <c r="S313" s="226"/>
      <c r="T313" s="226"/>
      <c r="U313" s="226"/>
      <c r="V313" s="127" t="s">
        <v>418</v>
      </c>
      <c r="W313" s="127" t="s">
        <v>3912</v>
      </c>
      <c r="Y313" s="127">
        <v>309</v>
      </c>
    </row>
    <row r="314" spans="1:25" ht="22.5" customHeight="1">
      <c r="A314" s="127" t="s">
        <v>4037</v>
      </c>
      <c r="B314" s="128" t="s">
        <v>1777</v>
      </c>
      <c r="C314" s="128">
        <v>293</v>
      </c>
      <c r="D314" s="128" t="s">
        <v>1779</v>
      </c>
      <c r="E314" s="128" t="s">
        <v>3530</v>
      </c>
      <c r="F314" s="170" t="s">
        <v>1778</v>
      </c>
      <c r="G314" s="128">
        <v>38</v>
      </c>
      <c r="H314" s="128">
        <v>60</v>
      </c>
      <c r="I314" s="128">
        <v>36</v>
      </c>
      <c r="J314" s="128">
        <v>134</v>
      </c>
      <c r="K314" s="128" t="s">
        <v>3891</v>
      </c>
      <c r="L314" s="128" t="s">
        <v>4034</v>
      </c>
      <c r="M314" s="128" t="s">
        <v>4034</v>
      </c>
      <c r="N314" s="128" t="s">
        <v>4034</v>
      </c>
      <c r="O314" s="128" t="s">
        <v>4034</v>
      </c>
      <c r="P314" s="226" t="s">
        <v>4339</v>
      </c>
      <c r="Q314" s="226"/>
      <c r="R314" s="226"/>
      <c r="S314" s="226"/>
      <c r="T314" s="226"/>
      <c r="U314" s="226"/>
      <c r="V314" s="127" t="s">
        <v>2141</v>
      </c>
      <c r="W314" s="127" t="s">
        <v>3912</v>
      </c>
      <c r="Y314" s="127">
        <v>310</v>
      </c>
    </row>
    <row r="315" spans="1:25" ht="22.5" customHeight="1">
      <c r="A315" s="127" t="s">
        <v>4037</v>
      </c>
      <c r="B315" s="128" t="s">
        <v>290</v>
      </c>
      <c r="C315" s="128">
        <v>299</v>
      </c>
      <c r="D315" s="128" t="s">
        <v>291</v>
      </c>
      <c r="E315" s="128" t="s">
        <v>3227</v>
      </c>
      <c r="F315" s="170" t="s">
        <v>2871</v>
      </c>
      <c r="G315" s="128">
        <v>34</v>
      </c>
      <c r="H315" s="128">
        <v>50</v>
      </c>
      <c r="I315" s="128">
        <v>48</v>
      </c>
      <c r="J315" s="128">
        <v>132</v>
      </c>
      <c r="K315" s="128" t="s">
        <v>3905</v>
      </c>
      <c r="L315" s="128" t="s">
        <v>4034</v>
      </c>
      <c r="M315" s="128" t="s">
        <v>4034</v>
      </c>
      <c r="N315" s="128" t="s">
        <v>4034</v>
      </c>
      <c r="O315" s="128" t="s">
        <v>3147</v>
      </c>
      <c r="P315" s="226" t="s">
        <v>4340</v>
      </c>
      <c r="Q315" s="226"/>
      <c r="R315" s="226"/>
      <c r="S315" s="226"/>
      <c r="T315" s="226"/>
      <c r="U315" s="226"/>
      <c r="V315" s="127" t="s">
        <v>415</v>
      </c>
      <c r="W315" s="127" t="s">
        <v>3956</v>
      </c>
      <c r="Y315" s="127">
        <v>311</v>
      </c>
    </row>
    <row r="316" spans="1:25" ht="22.5" customHeight="1">
      <c r="A316" s="127" t="s">
        <v>4033</v>
      </c>
      <c r="B316" s="128" t="s">
        <v>188</v>
      </c>
      <c r="C316" s="128">
        <v>299</v>
      </c>
      <c r="D316" s="128" t="s">
        <v>189</v>
      </c>
      <c r="E316" s="128" t="s">
        <v>3166</v>
      </c>
      <c r="F316" s="170" t="s">
        <v>2866</v>
      </c>
      <c r="G316" s="128">
        <v>36</v>
      </c>
      <c r="H316" s="128">
        <v>50</v>
      </c>
      <c r="I316" s="128">
        <v>46</v>
      </c>
      <c r="J316" s="128">
        <v>132</v>
      </c>
      <c r="K316" s="128" t="s">
        <v>3910</v>
      </c>
      <c r="L316" s="128" t="s">
        <v>4034</v>
      </c>
      <c r="M316" s="128" t="s">
        <v>4034</v>
      </c>
      <c r="N316" s="128" t="s">
        <v>4034</v>
      </c>
      <c r="O316" s="128" t="s">
        <v>3303</v>
      </c>
      <c r="P316" s="226" t="s">
        <v>4341</v>
      </c>
      <c r="Q316" s="226"/>
      <c r="R316" s="226"/>
      <c r="S316" s="226"/>
      <c r="T316" s="226"/>
      <c r="U316" s="226"/>
      <c r="V316" s="127" t="s">
        <v>603</v>
      </c>
      <c r="W316" s="127" t="s">
        <v>3956</v>
      </c>
      <c r="Y316" s="127">
        <v>312</v>
      </c>
    </row>
    <row r="317" spans="1:25" ht="22.5" customHeight="1">
      <c r="A317" s="127" t="s">
        <v>4035</v>
      </c>
      <c r="B317" s="128" t="s">
        <v>488</v>
      </c>
      <c r="C317" s="128">
        <v>299</v>
      </c>
      <c r="D317" s="128" t="s">
        <v>489</v>
      </c>
      <c r="E317" s="128" t="s">
        <v>3296</v>
      </c>
      <c r="F317" s="170" t="s">
        <v>315</v>
      </c>
      <c r="G317" s="128">
        <v>38</v>
      </c>
      <c r="H317" s="128">
        <v>46</v>
      </c>
      <c r="I317" s="128">
        <v>48</v>
      </c>
      <c r="J317" s="128">
        <v>132</v>
      </c>
      <c r="K317" s="128" t="s">
        <v>3999</v>
      </c>
      <c r="L317" s="128" t="s">
        <v>4034</v>
      </c>
      <c r="M317" s="128" t="s">
        <v>4034</v>
      </c>
      <c r="N317" s="128" t="s">
        <v>4034</v>
      </c>
      <c r="O317" s="128" t="s">
        <v>4034</v>
      </c>
      <c r="P317" s="226" t="s">
        <v>4342</v>
      </c>
      <c r="Q317" s="226"/>
      <c r="R317" s="226"/>
      <c r="S317" s="226"/>
      <c r="T317" s="226"/>
      <c r="U317" s="226"/>
      <c r="V317" s="127" t="s">
        <v>1271</v>
      </c>
      <c r="W317" s="127" t="s">
        <v>3957</v>
      </c>
      <c r="Y317" s="127">
        <v>313</v>
      </c>
    </row>
    <row r="318" spans="1:25" ht="22.5" customHeight="1">
      <c r="A318" s="127" t="s">
        <v>4033</v>
      </c>
      <c r="B318" s="128" t="s">
        <v>441</v>
      </c>
      <c r="C318" s="128">
        <v>299</v>
      </c>
      <c r="D318" s="128" t="s">
        <v>442</v>
      </c>
      <c r="E318" s="128" t="s">
        <v>3158</v>
      </c>
      <c r="F318" s="170" t="s">
        <v>315</v>
      </c>
      <c r="G318" s="128">
        <v>44</v>
      </c>
      <c r="H318" s="128">
        <v>62</v>
      </c>
      <c r="I318" s="128">
        <v>26</v>
      </c>
      <c r="J318" s="128">
        <v>132</v>
      </c>
      <c r="K318" s="128" t="s">
        <v>3910</v>
      </c>
      <c r="L318" s="128" t="s">
        <v>4034</v>
      </c>
      <c r="M318" s="128" t="s">
        <v>4034</v>
      </c>
      <c r="N318" s="128" t="s">
        <v>4034</v>
      </c>
      <c r="O318" s="128" t="s">
        <v>4034</v>
      </c>
      <c r="P318" s="226" t="s">
        <v>4343</v>
      </c>
      <c r="Q318" s="226"/>
      <c r="R318" s="226"/>
      <c r="S318" s="226"/>
      <c r="T318" s="226"/>
      <c r="U318" s="226"/>
      <c r="V318" s="127" t="s">
        <v>860</v>
      </c>
      <c r="W318" s="127" t="s">
        <v>3958</v>
      </c>
      <c r="Y318" s="127">
        <v>314</v>
      </c>
    </row>
    <row r="319" spans="1:25" ht="22.5" customHeight="1">
      <c r="A319" s="127" t="s">
        <v>4033</v>
      </c>
      <c r="B319" s="128" t="s">
        <v>447</v>
      </c>
      <c r="C319" s="128">
        <v>299</v>
      </c>
      <c r="D319" s="128" t="s">
        <v>448</v>
      </c>
      <c r="E319" s="128" t="s">
        <v>3190</v>
      </c>
      <c r="F319" s="170" t="s">
        <v>315</v>
      </c>
      <c r="G319" s="128">
        <v>40</v>
      </c>
      <c r="H319" s="128">
        <v>58</v>
      </c>
      <c r="I319" s="128">
        <v>34</v>
      </c>
      <c r="J319" s="128">
        <v>132</v>
      </c>
      <c r="K319" s="128" t="s">
        <v>3910</v>
      </c>
      <c r="L319" s="128" t="s">
        <v>4034</v>
      </c>
      <c r="M319" s="128" t="s">
        <v>4034</v>
      </c>
      <c r="N319" s="128" t="s">
        <v>4034</v>
      </c>
      <c r="O319" s="128" t="s">
        <v>4034</v>
      </c>
      <c r="P319" s="226" t="s">
        <v>4344</v>
      </c>
      <c r="Q319" s="226"/>
      <c r="R319" s="226"/>
      <c r="S319" s="226"/>
      <c r="T319" s="226"/>
      <c r="U319" s="226"/>
      <c r="V319" s="127" t="s">
        <v>1170</v>
      </c>
      <c r="W319" s="127" t="s">
        <v>3958</v>
      </c>
      <c r="Y319" s="127">
        <v>315</v>
      </c>
    </row>
    <row r="320" spans="1:25" ht="22.5" customHeight="1">
      <c r="A320" s="127" t="s">
        <v>4036</v>
      </c>
      <c r="B320" s="128" t="s">
        <v>417</v>
      </c>
      <c r="C320" s="128">
        <v>299</v>
      </c>
      <c r="D320" s="128" t="s">
        <v>418</v>
      </c>
      <c r="E320" s="128" t="s">
        <v>3254</v>
      </c>
      <c r="F320" s="170" t="s">
        <v>315</v>
      </c>
      <c r="G320" s="128">
        <v>44</v>
      </c>
      <c r="H320" s="128">
        <v>46</v>
      </c>
      <c r="I320" s="128">
        <v>42</v>
      </c>
      <c r="J320" s="128">
        <v>132</v>
      </c>
      <c r="K320" s="128" t="s">
        <v>3912</v>
      </c>
      <c r="L320" s="128" t="s">
        <v>4034</v>
      </c>
      <c r="M320" s="128" t="s">
        <v>4034</v>
      </c>
      <c r="N320" s="128" t="s">
        <v>4034</v>
      </c>
      <c r="O320" s="128" t="s">
        <v>3325</v>
      </c>
      <c r="P320" s="226" t="s">
        <v>4345</v>
      </c>
      <c r="Q320" s="226"/>
      <c r="R320" s="226"/>
      <c r="S320" s="226"/>
      <c r="T320" s="226"/>
      <c r="U320" s="226"/>
      <c r="V320" s="127" t="s">
        <v>3496</v>
      </c>
      <c r="W320" s="127" t="s">
        <v>3958</v>
      </c>
      <c r="Y320" s="127">
        <v>316</v>
      </c>
    </row>
    <row r="321" spans="1:25" ht="22.5" customHeight="1">
      <c r="A321" s="127" t="s">
        <v>4035</v>
      </c>
      <c r="B321" s="128" t="s">
        <v>1649</v>
      </c>
      <c r="C321" s="128">
        <v>299</v>
      </c>
      <c r="D321" s="128" t="s">
        <v>1651</v>
      </c>
      <c r="E321" s="128" t="s">
        <v>3305</v>
      </c>
      <c r="F321" s="170" t="s">
        <v>2913</v>
      </c>
      <c r="G321" s="128">
        <v>44</v>
      </c>
      <c r="H321" s="128">
        <v>54</v>
      </c>
      <c r="I321" s="128">
        <v>34</v>
      </c>
      <c r="J321" s="128">
        <v>132</v>
      </c>
      <c r="K321" s="128" t="s">
        <v>3999</v>
      </c>
      <c r="L321" s="128" t="s">
        <v>4034</v>
      </c>
      <c r="M321" s="128" t="s">
        <v>4034</v>
      </c>
      <c r="N321" s="128" t="s">
        <v>3303</v>
      </c>
      <c r="O321" s="128" t="s">
        <v>3232</v>
      </c>
      <c r="P321" s="226" t="s">
        <v>4346</v>
      </c>
      <c r="Q321" s="226"/>
      <c r="R321" s="226"/>
      <c r="S321" s="226"/>
      <c r="T321" s="226"/>
      <c r="U321" s="226"/>
      <c r="V321" s="127" t="s">
        <v>55</v>
      </c>
      <c r="W321" s="127" t="s">
        <v>3959</v>
      </c>
      <c r="Y321" s="127">
        <v>317</v>
      </c>
    </row>
    <row r="322" spans="1:25" ht="22.5" customHeight="1">
      <c r="A322" s="127" t="s">
        <v>4037</v>
      </c>
      <c r="B322" s="128" t="s">
        <v>1706</v>
      </c>
      <c r="C322" s="128">
        <v>299</v>
      </c>
      <c r="D322" s="128" t="s">
        <v>1707</v>
      </c>
      <c r="E322" s="128" t="s">
        <v>3228</v>
      </c>
      <c r="F322" s="170" t="s">
        <v>1700</v>
      </c>
      <c r="G322" s="128">
        <v>44</v>
      </c>
      <c r="H322" s="128">
        <v>52</v>
      </c>
      <c r="I322" s="128">
        <v>36</v>
      </c>
      <c r="J322" s="128">
        <v>132</v>
      </c>
      <c r="K322" s="128" t="s">
        <v>3905</v>
      </c>
      <c r="L322" s="128" t="s">
        <v>4034</v>
      </c>
      <c r="M322" s="128" t="s">
        <v>4034</v>
      </c>
      <c r="N322" s="128" t="s">
        <v>4034</v>
      </c>
      <c r="O322" s="128" t="s">
        <v>4034</v>
      </c>
      <c r="P322" s="226" t="s">
        <v>4347</v>
      </c>
      <c r="Q322" s="226"/>
      <c r="R322" s="226"/>
      <c r="S322" s="226"/>
      <c r="T322" s="226"/>
      <c r="U322" s="226"/>
      <c r="V322" s="127" t="s">
        <v>660</v>
      </c>
      <c r="W322" s="127" t="s">
        <v>3959</v>
      </c>
      <c r="Y322" s="127">
        <v>318</v>
      </c>
    </row>
    <row r="323" spans="1:25" ht="22.5" customHeight="1">
      <c r="A323" s="127" t="s">
        <v>4036</v>
      </c>
      <c r="B323" s="128" t="s">
        <v>2140</v>
      </c>
      <c r="C323" s="128">
        <v>299</v>
      </c>
      <c r="D323" s="128" t="s">
        <v>2141</v>
      </c>
      <c r="E323" s="128" t="s">
        <v>3270</v>
      </c>
      <c r="F323" s="170" t="s">
        <v>2942</v>
      </c>
      <c r="G323" s="128">
        <v>42</v>
      </c>
      <c r="H323" s="128">
        <v>50</v>
      </c>
      <c r="I323" s="128">
        <v>40</v>
      </c>
      <c r="J323" s="128">
        <v>132</v>
      </c>
      <c r="K323" s="128" t="s">
        <v>3912</v>
      </c>
      <c r="L323" s="128" t="s">
        <v>4034</v>
      </c>
      <c r="M323" s="128" t="s">
        <v>4034</v>
      </c>
      <c r="N323" s="128" t="s">
        <v>3313</v>
      </c>
      <c r="O323" s="128" t="s">
        <v>4034</v>
      </c>
      <c r="P323" s="226" t="s">
        <v>4348</v>
      </c>
      <c r="Q323" s="226"/>
      <c r="R323" s="226"/>
      <c r="S323" s="226"/>
      <c r="T323" s="226"/>
      <c r="U323" s="226"/>
      <c r="V323" s="127" t="s">
        <v>1667</v>
      </c>
      <c r="W323" s="127" t="s">
        <v>3959</v>
      </c>
      <c r="Y323" s="127">
        <v>319</v>
      </c>
    </row>
    <row r="324" spans="1:25" ht="22.5" customHeight="1">
      <c r="A324" s="127" t="s">
        <v>4033</v>
      </c>
      <c r="B324" s="128" t="s">
        <v>72</v>
      </c>
      <c r="C324" s="128">
        <v>308</v>
      </c>
      <c r="D324" s="128" t="s">
        <v>73</v>
      </c>
      <c r="E324" s="128" t="s">
        <v>3469</v>
      </c>
      <c r="F324" s="170" t="s">
        <v>69</v>
      </c>
      <c r="G324" s="128">
        <v>46</v>
      </c>
      <c r="H324" s="128">
        <v>46</v>
      </c>
      <c r="I324" s="128">
        <v>38</v>
      </c>
      <c r="J324" s="128">
        <v>130</v>
      </c>
      <c r="K324" s="128" t="s">
        <v>3912</v>
      </c>
      <c r="L324" s="128" t="s">
        <v>4034</v>
      </c>
      <c r="M324" s="128" t="s">
        <v>4034</v>
      </c>
      <c r="N324" s="128" t="s">
        <v>4034</v>
      </c>
      <c r="O324" s="128" t="s">
        <v>4034</v>
      </c>
      <c r="P324" s="226" t="s">
        <v>4349</v>
      </c>
      <c r="Q324" s="226"/>
      <c r="R324" s="226"/>
      <c r="S324" s="226"/>
      <c r="T324" s="226"/>
      <c r="U324" s="226"/>
      <c r="V324" s="127" t="s">
        <v>1814</v>
      </c>
      <c r="W324" s="127" t="s">
        <v>3959</v>
      </c>
      <c r="Y324" s="127">
        <v>320</v>
      </c>
    </row>
    <row r="325" spans="1:25" ht="22.5" customHeight="1">
      <c r="A325" s="127" t="s">
        <v>4036</v>
      </c>
      <c r="B325" s="128" t="s">
        <v>414</v>
      </c>
      <c r="C325" s="128">
        <v>308</v>
      </c>
      <c r="D325" s="128" t="s">
        <v>415</v>
      </c>
      <c r="E325" s="128" t="s">
        <v>3254</v>
      </c>
      <c r="F325" s="170" t="s">
        <v>315</v>
      </c>
      <c r="G325" s="128">
        <v>36</v>
      </c>
      <c r="H325" s="128">
        <v>58</v>
      </c>
      <c r="I325" s="128">
        <v>36</v>
      </c>
      <c r="J325" s="128">
        <v>130</v>
      </c>
      <c r="K325" s="128" t="s">
        <v>3956</v>
      </c>
      <c r="L325" s="128" t="s">
        <v>3151</v>
      </c>
      <c r="M325" s="128" t="s">
        <v>4034</v>
      </c>
      <c r="N325" s="128" t="s">
        <v>4034</v>
      </c>
      <c r="O325" s="128" t="s">
        <v>4034</v>
      </c>
      <c r="P325" s="226" t="s">
        <v>4350</v>
      </c>
      <c r="Q325" s="226"/>
      <c r="R325" s="226"/>
      <c r="S325" s="226"/>
      <c r="T325" s="226"/>
      <c r="U325" s="226"/>
      <c r="V325" s="127" t="s">
        <v>2069</v>
      </c>
      <c r="W325" s="127" t="s">
        <v>3959</v>
      </c>
      <c r="Y325" s="127">
        <v>321</v>
      </c>
    </row>
    <row r="326" spans="1:25" ht="22.5" customHeight="1">
      <c r="A326" s="127" t="s">
        <v>3879</v>
      </c>
      <c r="B326" s="128" t="s">
        <v>1317</v>
      </c>
      <c r="C326" s="128">
        <v>308</v>
      </c>
      <c r="D326" s="128" t="s">
        <v>1318</v>
      </c>
      <c r="E326" s="128" t="s">
        <v>3199</v>
      </c>
      <c r="F326" s="170" t="s">
        <v>2898</v>
      </c>
      <c r="G326" s="128">
        <v>48</v>
      </c>
      <c r="H326" s="128">
        <v>46</v>
      </c>
      <c r="I326" s="128">
        <v>36</v>
      </c>
      <c r="J326" s="128">
        <v>130</v>
      </c>
      <c r="K326" s="128" t="s">
        <v>3131</v>
      </c>
      <c r="L326" s="128" t="s">
        <v>3131</v>
      </c>
      <c r="M326" s="128" t="s">
        <v>3232</v>
      </c>
      <c r="N326" s="128" t="s">
        <v>3126</v>
      </c>
      <c r="O326" s="128" t="s">
        <v>3151</v>
      </c>
      <c r="P326" s="226" t="s">
        <v>4351</v>
      </c>
      <c r="Q326" s="226"/>
      <c r="R326" s="226"/>
      <c r="S326" s="226"/>
      <c r="T326" s="226"/>
      <c r="U326" s="226"/>
      <c r="V326" s="127" t="s">
        <v>2112</v>
      </c>
      <c r="W326" s="127" t="s">
        <v>3959</v>
      </c>
      <c r="Y326" s="127">
        <v>322</v>
      </c>
    </row>
    <row r="327" spans="1:25" ht="22.5" customHeight="1">
      <c r="A327" s="127" t="s">
        <v>4036</v>
      </c>
      <c r="B327" s="128" t="s">
        <v>602</v>
      </c>
      <c r="C327" s="128">
        <v>308</v>
      </c>
      <c r="D327" s="128" t="s">
        <v>603</v>
      </c>
      <c r="E327" s="128" t="s">
        <v>3253</v>
      </c>
      <c r="F327" s="170" t="s">
        <v>578</v>
      </c>
      <c r="G327" s="128">
        <v>34</v>
      </c>
      <c r="H327" s="128">
        <v>58</v>
      </c>
      <c r="I327" s="128">
        <v>38</v>
      </c>
      <c r="J327" s="128">
        <v>130</v>
      </c>
      <c r="K327" s="128" t="s">
        <v>3956</v>
      </c>
      <c r="L327" s="128" t="s">
        <v>3198</v>
      </c>
      <c r="M327" s="128" t="s">
        <v>4034</v>
      </c>
      <c r="N327" s="128" t="s">
        <v>4034</v>
      </c>
      <c r="O327" s="128" t="s">
        <v>4034</v>
      </c>
      <c r="P327" s="226" t="s">
        <v>4352</v>
      </c>
      <c r="Q327" s="226"/>
      <c r="R327" s="226"/>
      <c r="S327" s="226"/>
      <c r="T327" s="226"/>
      <c r="U327" s="226"/>
      <c r="V327" s="127" t="s">
        <v>2133</v>
      </c>
      <c r="W327" s="127" t="s">
        <v>3959</v>
      </c>
      <c r="Y327" s="127">
        <v>323</v>
      </c>
    </row>
    <row r="328" spans="1:25" ht="22.5" customHeight="1">
      <c r="A328" s="127" t="s">
        <v>3879</v>
      </c>
      <c r="B328" s="128" t="s">
        <v>1905</v>
      </c>
      <c r="C328" s="128">
        <v>308</v>
      </c>
      <c r="D328" s="128" t="s">
        <v>1907</v>
      </c>
      <c r="E328" s="128" t="s">
        <v>3206</v>
      </c>
      <c r="F328" s="170" t="s">
        <v>1906</v>
      </c>
      <c r="G328" s="128">
        <v>42</v>
      </c>
      <c r="H328" s="128">
        <v>52</v>
      </c>
      <c r="I328" s="128">
        <v>36</v>
      </c>
      <c r="J328" s="128">
        <v>130</v>
      </c>
      <c r="K328" s="128" t="s">
        <v>3131</v>
      </c>
      <c r="L328" s="128" t="s">
        <v>3131</v>
      </c>
      <c r="M328" s="128" t="s">
        <v>3332</v>
      </c>
      <c r="N328" s="128" t="s">
        <v>3303</v>
      </c>
      <c r="O328" s="128" t="s">
        <v>4034</v>
      </c>
      <c r="P328" s="226" t="s">
        <v>4353</v>
      </c>
      <c r="Q328" s="226"/>
      <c r="R328" s="226"/>
      <c r="S328" s="226"/>
      <c r="T328" s="226"/>
      <c r="U328" s="226"/>
      <c r="V328" s="127" t="s">
        <v>177</v>
      </c>
      <c r="W328" s="127" t="s">
        <v>3917</v>
      </c>
      <c r="Y328" s="127">
        <v>324</v>
      </c>
    </row>
    <row r="329" spans="1:25" ht="22.5" customHeight="1">
      <c r="A329" s="127" t="s">
        <v>4037</v>
      </c>
      <c r="B329" s="128" t="s">
        <v>1032</v>
      </c>
      <c r="C329" s="128">
        <v>308</v>
      </c>
      <c r="D329" s="128" t="s">
        <v>1033</v>
      </c>
      <c r="E329" s="128" t="s">
        <v>3223</v>
      </c>
      <c r="F329" s="170" t="s">
        <v>2887</v>
      </c>
      <c r="G329" s="128">
        <v>42</v>
      </c>
      <c r="H329" s="128">
        <v>54</v>
      </c>
      <c r="I329" s="128">
        <v>34</v>
      </c>
      <c r="J329" s="128">
        <v>130</v>
      </c>
      <c r="K329" s="128" t="s">
        <v>3895</v>
      </c>
      <c r="L329" s="128" t="s">
        <v>4034</v>
      </c>
      <c r="M329" s="128" t="s">
        <v>3131</v>
      </c>
      <c r="N329" s="128" t="s">
        <v>3169</v>
      </c>
      <c r="O329" s="128" t="s">
        <v>4034</v>
      </c>
      <c r="P329" s="226" t="s">
        <v>4354</v>
      </c>
      <c r="Q329" s="226"/>
      <c r="R329" s="226"/>
      <c r="S329" s="226"/>
      <c r="T329" s="226"/>
      <c r="U329" s="226"/>
      <c r="V329" s="127" t="s">
        <v>300</v>
      </c>
      <c r="W329" s="127" t="s">
        <v>3960</v>
      </c>
      <c r="Y329" s="127">
        <v>325</v>
      </c>
    </row>
    <row r="330" spans="1:25" ht="22.5" customHeight="1">
      <c r="A330" s="127" t="s">
        <v>4037</v>
      </c>
      <c r="B330" s="128" t="s">
        <v>1266</v>
      </c>
      <c r="C330" s="128">
        <v>308</v>
      </c>
      <c r="D330" s="128" t="s">
        <v>1268</v>
      </c>
      <c r="E330" s="128" t="s">
        <v>3225</v>
      </c>
      <c r="F330" s="170" t="s">
        <v>1267</v>
      </c>
      <c r="G330" s="128">
        <v>44</v>
      </c>
      <c r="H330" s="128">
        <v>52</v>
      </c>
      <c r="I330" s="128">
        <v>34</v>
      </c>
      <c r="J330" s="128">
        <v>130</v>
      </c>
      <c r="K330" s="128" t="s">
        <v>3895</v>
      </c>
      <c r="L330" s="128" t="s">
        <v>3180</v>
      </c>
      <c r="M330" s="128" t="s">
        <v>3131</v>
      </c>
      <c r="N330" s="128" t="s">
        <v>3169</v>
      </c>
      <c r="O330" s="128" t="s">
        <v>4034</v>
      </c>
      <c r="P330" s="226" t="s">
        <v>4355</v>
      </c>
      <c r="Q330" s="226"/>
      <c r="R330" s="226"/>
      <c r="S330" s="226"/>
      <c r="T330" s="226"/>
      <c r="U330" s="226"/>
      <c r="V330" s="127" t="s">
        <v>609</v>
      </c>
      <c r="W330" s="127" t="s">
        <v>3960</v>
      </c>
      <c r="Y330" s="127">
        <v>326</v>
      </c>
    </row>
    <row r="331" spans="1:25" ht="22.5" customHeight="1">
      <c r="A331" s="127" t="s">
        <v>4037</v>
      </c>
      <c r="B331" s="128" t="s">
        <v>2099</v>
      </c>
      <c r="C331" s="128">
        <v>308</v>
      </c>
      <c r="D331" s="128" t="s">
        <v>2100</v>
      </c>
      <c r="E331" s="128" t="s">
        <v>3222</v>
      </c>
      <c r="F331" s="170" t="s">
        <v>2084</v>
      </c>
      <c r="G331" s="128">
        <v>36</v>
      </c>
      <c r="H331" s="128">
        <v>56</v>
      </c>
      <c r="I331" s="128">
        <v>38</v>
      </c>
      <c r="J331" s="128">
        <v>130</v>
      </c>
      <c r="K331" s="128" t="s">
        <v>3895</v>
      </c>
      <c r="L331" s="128" t="s">
        <v>4034</v>
      </c>
      <c r="M331" s="128" t="s">
        <v>4034</v>
      </c>
      <c r="N331" s="128" t="s">
        <v>3291</v>
      </c>
      <c r="O331" s="128" t="s">
        <v>3147</v>
      </c>
      <c r="P331" s="226" t="s">
        <v>4356</v>
      </c>
      <c r="Q331" s="226"/>
      <c r="R331" s="226"/>
      <c r="S331" s="226"/>
      <c r="T331" s="226"/>
      <c r="U331" s="226"/>
      <c r="V331" s="127" t="s">
        <v>612</v>
      </c>
      <c r="W331" s="127" t="s">
        <v>3961</v>
      </c>
      <c r="Y331" s="127">
        <v>327</v>
      </c>
    </row>
    <row r="332" spans="1:25" ht="22.5" customHeight="1">
      <c r="A332" s="127" t="s">
        <v>4037</v>
      </c>
      <c r="B332" s="128" t="s">
        <v>82</v>
      </c>
      <c r="C332" s="128">
        <v>316</v>
      </c>
      <c r="D332" s="128" t="s">
        <v>83</v>
      </c>
      <c r="E332" s="128" t="s">
        <v>3531</v>
      </c>
      <c r="F332" s="170" t="s">
        <v>69</v>
      </c>
      <c r="G332" s="128">
        <v>42</v>
      </c>
      <c r="H332" s="128">
        <v>44</v>
      </c>
      <c r="I332" s="128">
        <v>42</v>
      </c>
      <c r="J332" s="128">
        <v>128</v>
      </c>
      <c r="K332" s="128" t="s">
        <v>3897</v>
      </c>
      <c r="L332" s="128" t="s">
        <v>4034</v>
      </c>
      <c r="M332" s="128" t="s">
        <v>4034</v>
      </c>
      <c r="N332" s="128" t="s">
        <v>4034</v>
      </c>
      <c r="O332" s="128" t="s">
        <v>4034</v>
      </c>
      <c r="P332" s="226" t="s">
        <v>4357</v>
      </c>
      <c r="Q332" s="226"/>
      <c r="R332" s="226"/>
      <c r="S332" s="226"/>
      <c r="T332" s="226"/>
      <c r="U332" s="226"/>
      <c r="V332" s="127" t="s">
        <v>624</v>
      </c>
      <c r="W332" s="127" t="s">
        <v>3961</v>
      </c>
      <c r="Y332" s="127">
        <v>328</v>
      </c>
    </row>
    <row r="333" spans="1:25" ht="22.5" customHeight="1">
      <c r="A333" s="127" t="s">
        <v>3879</v>
      </c>
      <c r="B333" s="128" t="s">
        <v>2083</v>
      </c>
      <c r="C333" s="128">
        <v>316</v>
      </c>
      <c r="D333" s="128" t="s">
        <v>2085</v>
      </c>
      <c r="E333" s="128" t="s">
        <v>3192</v>
      </c>
      <c r="F333" s="170" t="s">
        <v>2084</v>
      </c>
      <c r="G333" s="128">
        <v>36</v>
      </c>
      <c r="H333" s="128">
        <v>52</v>
      </c>
      <c r="I333" s="128">
        <v>40</v>
      </c>
      <c r="J333" s="128">
        <v>128</v>
      </c>
      <c r="K333" s="128" t="s">
        <v>3232</v>
      </c>
      <c r="L333" s="128" t="s">
        <v>3113</v>
      </c>
      <c r="M333" s="128" t="s">
        <v>3117</v>
      </c>
      <c r="N333" s="128" t="s">
        <v>3126</v>
      </c>
      <c r="O333" s="128" t="s">
        <v>3212</v>
      </c>
      <c r="P333" s="226" t="s">
        <v>4358</v>
      </c>
      <c r="Q333" s="226"/>
      <c r="R333" s="226"/>
      <c r="S333" s="226"/>
      <c r="T333" s="226"/>
      <c r="U333" s="226"/>
      <c r="V333" s="127" t="s">
        <v>642</v>
      </c>
      <c r="W333" s="127" t="s">
        <v>3961</v>
      </c>
      <c r="Y333" s="127">
        <v>329</v>
      </c>
    </row>
    <row r="334" spans="1:25" ht="22.5" customHeight="1">
      <c r="A334" s="127" t="s">
        <v>4037</v>
      </c>
      <c r="B334" s="128" t="s">
        <v>1086</v>
      </c>
      <c r="C334" s="128">
        <v>316</v>
      </c>
      <c r="D334" s="128" t="s">
        <v>3532</v>
      </c>
      <c r="E334" s="128" t="s">
        <v>3223</v>
      </c>
      <c r="F334" s="170" t="s">
        <v>2887</v>
      </c>
      <c r="G334" s="128">
        <v>44</v>
      </c>
      <c r="H334" s="128">
        <v>42</v>
      </c>
      <c r="I334" s="128">
        <v>42</v>
      </c>
      <c r="J334" s="128">
        <v>128</v>
      </c>
      <c r="K334" s="128" t="s">
        <v>3897</v>
      </c>
      <c r="L334" s="128" t="s">
        <v>4034</v>
      </c>
      <c r="M334" s="128" t="s">
        <v>4034</v>
      </c>
      <c r="N334" s="128" t="s">
        <v>4034</v>
      </c>
      <c r="O334" s="128" t="s">
        <v>4034</v>
      </c>
      <c r="P334" s="226" t="s">
        <v>4359</v>
      </c>
      <c r="Q334" s="226"/>
      <c r="R334" s="226"/>
      <c r="S334" s="226"/>
      <c r="T334" s="226"/>
      <c r="U334" s="226"/>
      <c r="V334" s="127" t="s">
        <v>1109</v>
      </c>
      <c r="W334" s="127" t="s">
        <v>3961</v>
      </c>
      <c r="Y334" s="127">
        <v>330</v>
      </c>
    </row>
    <row r="335" spans="1:25" ht="22.5" customHeight="1">
      <c r="A335" s="127" t="s">
        <v>4036</v>
      </c>
      <c r="B335" s="128" t="s">
        <v>1270</v>
      </c>
      <c r="C335" s="128">
        <v>316</v>
      </c>
      <c r="D335" s="128" t="s">
        <v>1271</v>
      </c>
      <c r="E335" s="128" t="s">
        <v>3280</v>
      </c>
      <c r="F335" s="170" t="s">
        <v>1267</v>
      </c>
      <c r="G335" s="128">
        <v>40</v>
      </c>
      <c r="H335" s="128">
        <v>50</v>
      </c>
      <c r="I335" s="128">
        <v>38</v>
      </c>
      <c r="J335" s="128">
        <v>128</v>
      </c>
      <c r="K335" s="128" t="s">
        <v>3957</v>
      </c>
      <c r="L335" s="128" t="s">
        <v>4034</v>
      </c>
      <c r="M335" s="128" t="s">
        <v>3119</v>
      </c>
      <c r="N335" s="128" t="s">
        <v>4034</v>
      </c>
      <c r="O335" s="128" t="s">
        <v>3117</v>
      </c>
      <c r="P335" s="226" t="s">
        <v>4360</v>
      </c>
      <c r="Q335" s="226"/>
      <c r="R335" s="226"/>
      <c r="S335" s="226"/>
      <c r="T335" s="226"/>
      <c r="U335" s="226"/>
      <c r="V335" s="127" t="s">
        <v>1919</v>
      </c>
      <c r="W335" s="127" t="s">
        <v>3961</v>
      </c>
      <c r="Y335" s="127">
        <v>331</v>
      </c>
    </row>
    <row r="336" spans="1:25" ht="22.5" customHeight="1">
      <c r="A336" s="127" t="s">
        <v>4037</v>
      </c>
      <c r="B336" s="128" t="s">
        <v>1941</v>
      </c>
      <c r="C336" s="128">
        <v>316</v>
      </c>
      <c r="D336" s="128" t="s">
        <v>3387</v>
      </c>
      <c r="E336" s="128" t="s">
        <v>3388</v>
      </c>
      <c r="F336" s="170" t="s">
        <v>3399</v>
      </c>
      <c r="G336" s="128">
        <v>28</v>
      </c>
      <c r="H336" s="128">
        <v>54</v>
      </c>
      <c r="I336" s="128">
        <v>46</v>
      </c>
      <c r="J336" s="128">
        <v>128</v>
      </c>
      <c r="K336" s="128" t="s">
        <v>3897</v>
      </c>
      <c r="L336" s="128" t="s">
        <v>4034</v>
      </c>
      <c r="M336" s="128" t="s">
        <v>4034</v>
      </c>
      <c r="N336" s="128" t="s">
        <v>4034</v>
      </c>
      <c r="O336" s="128" t="s">
        <v>3147</v>
      </c>
      <c r="P336" s="226" t="s">
        <v>4305</v>
      </c>
      <c r="Q336" s="226"/>
      <c r="R336" s="226"/>
      <c r="S336" s="226"/>
      <c r="T336" s="226"/>
      <c r="U336" s="226"/>
      <c r="V336" s="127" t="s">
        <v>2021</v>
      </c>
      <c r="W336" s="127" t="s">
        <v>3961</v>
      </c>
      <c r="Y336" s="127">
        <v>332</v>
      </c>
    </row>
    <row r="337" spans="1:25" ht="22.5" customHeight="1">
      <c r="A337" s="127" t="s">
        <v>3879</v>
      </c>
      <c r="B337" s="128" t="s">
        <v>327</v>
      </c>
      <c r="C337" s="128">
        <v>321</v>
      </c>
      <c r="D337" s="128" t="s">
        <v>328</v>
      </c>
      <c r="E337" s="128" t="s">
        <v>3197</v>
      </c>
      <c r="F337" s="170" t="s">
        <v>315</v>
      </c>
      <c r="G337" s="128">
        <v>34</v>
      </c>
      <c r="H337" s="128">
        <v>54</v>
      </c>
      <c r="I337" s="128">
        <v>38</v>
      </c>
      <c r="J337" s="128">
        <v>126</v>
      </c>
      <c r="K337" s="128" t="s">
        <v>3233</v>
      </c>
      <c r="L337" s="128" t="s">
        <v>3131</v>
      </c>
      <c r="M337" s="128" t="s">
        <v>3332</v>
      </c>
      <c r="N337" s="128" t="s">
        <v>3180</v>
      </c>
      <c r="O337" s="128" t="s">
        <v>3113</v>
      </c>
      <c r="P337" s="226" t="s">
        <v>4361</v>
      </c>
      <c r="Q337" s="226"/>
      <c r="R337" s="226"/>
      <c r="S337" s="226"/>
      <c r="T337" s="226"/>
      <c r="U337" s="226"/>
      <c r="V337" s="127" t="s">
        <v>303</v>
      </c>
      <c r="W337" s="127" t="s">
        <v>3920</v>
      </c>
      <c r="Y337" s="127">
        <v>333</v>
      </c>
    </row>
    <row r="338" spans="1:25" ht="22.5" customHeight="1">
      <c r="A338" s="127" t="s">
        <v>4036</v>
      </c>
      <c r="B338" s="128" t="s">
        <v>859</v>
      </c>
      <c r="C338" s="128">
        <v>321</v>
      </c>
      <c r="D338" s="128" t="s">
        <v>860</v>
      </c>
      <c r="E338" s="128" t="s">
        <v>3282</v>
      </c>
      <c r="F338" s="170" t="s">
        <v>838</v>
      </c>
      <c r="G338" s="128">
        <v>40</v>
      </c>
      <c r="H338" s="128">
        <v>46</v>
      </c>
      <c r="I338" s="128">
        <v>40</v>
      </c>
      <c r="J338" s="128">
        <v>126</v>
      </c>
      <c r="K338" s="128" t="s">
        <v>3958</v>
      </c>
      <c r="L338" s="128" t="s">
        <v>4034</v>
      </c>
      <c r="M338" s="128" t="s">
        <v>4034</v>
      </c>
      <c r="N338" s="128" t="s">
        <v>3313</v>
      </c>
      <c r="O338" s="128" t="s">
        <v>3169</v>
      </c>
      <c r="P338" s="226" t="s">
        <v>4362</v>
      </c>
      <c r="Q338" s="226"/>
      <c r="R338" s="226"/>
      <c r="S338" s="226"/>
      <c r="T338" s="226"/>
      <c r="U338" s="226"/>
      <c r="V338" s="127" t="s">
        <v>1164</v>
      </c>
      <c r="W338" s="127" t="s">
        <v>3920</v>
      </c>
      <c r="Y338" s="127">
        <v>334</v>
      </c>
    </row>
    <row r="339" spans="1:25" ht="22.5" customHeight="1">
      <c r="A339" s="127" t="s">
        <v>4033</v>
      </c>
      <c r="B339" s="128" t="s">
        <v>1397</v>
      </c>
      <c r="C339" s="128">
        <v>321</v>
      </c>
      <c r="D339" s="128" t="s">
        <v>1398</v>
      </c>
      <c r="E339" s="128" t="s">
        <v>3351</v>
      </c>
      <c r="F339" s="170" t="s">
        <v>1394</v>
      </c>
      <c r="G339" s="128">
        <v>40</v>
      </c>
      <c r="H339" s="128">
        <v>52</v>
      </c>
      <c r="I339" s="128">
        <v>34</v>
      </c>
      <c r="J339" s="128">
        <v>126</v>
      </c>
      <c r="K339" s="128" t="s">
        <v>3984</v>
      </c>
      <c r="L339" s="128" t="s">
        <v>4034</v>
      </c>
      <c r="M339" s="128" t="s">
        <v>3332</v>
      </c>
      <c r="N339" s="128" t="s">
        <v>4034</v>
      </c>
      <c r="O339" s="128" t="s">
        <v>4034</v>
      </c>
      <c r="P339" s="226" t="s">
        <v>4363</v>
      </c>
      <c r="Q339" s="226"/>
      <c r="R339" s="226"/>
      <c r="S339" s="226"/>
      <c r="T339" s="226"/>
      <c r="U339" s="226"/>
      <c r="V339" s="127" t="s">
        <v>1854</v>
      </c>
      <c r="W339" s="127" t="s">
        <v>3920</v>
      </c>
      <c r="Y339" s="127">
        <v>335</v>
      </c>
    </row>
    <row r="340" spans="1:25" ht="22.5" customHeight="1">
      <c r="A340" s="127" t="s">
        <v>4036</v>
      </c>
      <c r="B340" s="128" t="s">
        <v>1169</v>
      </c>
      <c r="C340" s="128">
        <v>321</v>
      </c>
      <c r="D340" s="128" t="s">
        <v>1170</v>
      </c>
      <c r="E340" s="128" t="s">
        <v>3269</v>
      </c>
      <c r="F340" s="170" t="s">
        <v>1148</v>
      </c>
      <c r="G340" s="128">
        <v>30</v>
      </c>
      <c r="H340" s="128">
        <v>58</v>
      </c>
      <c r="I340" s="128">
        <v>38</v>
      </c>
      <c r="J340" s="128">
        <v>126</v>
      </c>
      <c r="K340" s="128" t="s">
        <v>3958</v>
      </c>
      <c r="L340" s="128" t="s">
        <v>4034</v>
      </c>
      <c r="M340" s="128" t="s">
        <v>4034</v>
      </c>
      <c r="N340" s="128" t="s">
        <v>4034</v>
      </c>
      <c r="O340" s="128" t="s">
        <v>4034</v>
      </c>
      <c r="P340" s="226" t="s">
        <v>4364</v>
      </c>
      <c r="Q340" s="226"/>
      <c r="R340" s="226"/>
      <c r="S340" s="226"/>
      <c r="T340" s="226"/>
      <c r="U340" s="226"/>
      <c r="V340" s="127" t="s">
        <v>2130</v>
      </c>
      <c r="W340" s="127" t="s">
        <v>3920</v>
      </c>
      <c r="Y340" s="127">
        <v>336</v>
      </c>
    </row>
    <row r="341" spans="1:25" ht="22.5" customHeight="1">
      <c r="A341" s="127" t="s">
        <v>4033</v>
      </c>
      <c r="B341" s="128" t="s">
        <v>1639</v>
      </c>
      <c r="C341" s="128">
        <v>321</v>
      </c>
      <c r="D341" s="128" t="s">
        <v>1640</v>
      </c>
      <c r="E341" s="128" t="s">
        <v>3350</v>
      </c>
      <c r="F341" s="170" t="s">
        <v>1636</v>
      </c>
      <c r="G341" s="128">
        <v>46</v>
      </c>
      <c r="H341" s="128">
        <v>46</v>
      </c>
      <c r="I341" s="128">
        <v>34</v>
      </c>
      <c r="J341" s="128">
        <v>126</v>
      </c>
      <c r="K341" s="128" t="s">
        <v>3984</v>
      </c>
      <c r="L341" s="128" t="s">
        <v>4034</v>
      </c>
      <c r="M341" s="128" t="s">
        <v>4034</v>
      </c>
      <c r="N341" s="128" t="s">
        <v>3346</v>
      </c>
      <c r="O341" s="128" t="s">
        <v>3313</v>
      </c>
      <c r="P341" s="226" t="s">
        <v>4365</v>
      </c>
      <c r="Q341" s="226"/>
      <c r="R341" s="226"/>
      <c r="S341" s="226"/>
      <c r="T341" s="226"/>
      <c r="U341" s="226"/>
      <c r="V341" s="127" t="s">
        <v>645</v>
      </c>
      <c r="W341" s="127" t="s">
        <v>3962</v>
      </c>
      <c r="Y341" s="127">
        <v>337</v>
      </c>
    </row>
    <row r="342" spans="1:25" ht="22.5" customHeight="1">
      <c r="A342" s="127" t="s">
        <v>4037</v>
      </c>
      <c r="B342" s="128" t="s">
        <v>1538</v>
      </c>
      <c r="C342" s="128">
        <v>321</v>
      </c>
      <c r="D342" s="128" t="s">
        <v>3533</v>
      </c>
      <c r="E342" s="128" t="s">
        <v>3384</v>
      </c>
      <c r="F342" s="170" t="s">
        <v>1572</v>
      </c>
      <c r="G342" s="128">
        <v>36</v>
      </c>
      <c r="H342" s="128">
        <v>42</v>
      </c>
      <c r="I342" s="128">
        <v>48</v>
      </c>
      <c r="J342" s="128">
        <v>126</v>
      </c>
      <c r="K342" s="128" t="s">
        <v>3906</v>
      </c>
      <c r="L342" s="128" t="s">
        <v>4034</v>
      </c>
      <c r="M342" s="128" t="s">
        <v>4034</v>
      </c>
      <c r="N342" s="128" t="s">
        <v>4034</v>
      </c>
      <c r="O342" s="128" t="s">
        <v>4034</v>
      </c>
      <c r="P342" s="226" t="s">
        <v>4366</v>
      </c>
      <c r="Q342" s="226"/>
      <c r="R342" s="226"/>
      <c r="S342" s="226"/>
      <c r="T342" s="226"/>
      <c r="U342" s="226"/>
      <c r="V342" s="127" t="s">
        <v>720</v>
      </c>
      <c r="W342" s="127" t="s">
        <v>3962</v>
      </c>
      <c r="Y342" s="127">
        <v>338</v>
      </c>
    </row>
    <row r="343" spans="1:25" ht="22.5" customHeight="1">
      <c r="A343" s="127" t="s">
        <v>4036</v>
      </c>
      <c r="B343" s="128" t="s">
        <v>1562</v>
      </c>
      <c r="C343" s="128">
        <v>321</v>
      </c>
      <c r="D343" s="128" t="s">
        <v>3496</v>
      </c>
      <c r="E343" s="128" t="s">
        <v>3266</v>
      </c>
      <c r="F343" s="170" t="s">
        <v>1572</v>
      </c>
      <c r="G343" s="128">
        <v>40</v>
      </c>
      <c r="H343" s="128">
        <v>48</v>
      </c>
      <c r="I343" s="128">
        <v>38</v>
      </c>
      <c r="J343" s="128">
        <v>126</v>
      </c>
      <c r="K343" s="128" t="s">
        <v>3958</v>
      </c>
      <c r="L343" s="128" t="s">
        <v>4034</v>
      </c>
      <c r="M343" s="128" t="s">
        <v>4034</v>
      </c>
      <c r="N343" s="128" t="s">
        <v>4034</v>
      </c>
      <c r="O343" s="128" t="s">
        <v>4034</v>
      </c>
      <c r="P343" s="226" t="s">
        <v>4367</v>
      </c>
      <c r="Q343" s="226"/>
      <c r="R343" s="226"/>
      <c r="S343" s="226"/>
      <c r="T343" s="226"/>
      <c r="U343" s="226"/>
      <c r="V343" s="127" t="s">
        <v>1179</v>
      </c>
      <c r="W343" s="127" t="s">
        <v>3962</v>
      </c>
      <c r="Y343" s="127">
        <v>339</v>
      </c>
    </row>
    <row r="344" spans="1:25" ht="22.5" customHeight="1">
      <c r="A344" s="127" t="s">
        <v>4037</v>
      </c>
      <c r="B344" s="128" t="s">
        <v>2102</v>
      </c>
      <c r="C344" s="128">
        <v>321</v>
      </c>
      <c r="D344" s="128" t="s">
        <v>2103</v>
      </c>
      <c r="E344" s="128" t="s">
        <v>3222</v>
      </c>
      <c r="F344" s="170" t="s">
        <v>2084</v>
      </c>
      <c r="G344" s="128">
        <v>36</v>
      </c>
      <c r="H344" s="128">
        <v>52</v>
      </c>
      <c r="I344" s="128">
        <v>38</v>
      </c>
      <c r="J344" s="128">
        <v>126</v>
      </c>
      <c r="K344" s="128" t="s">
        <v>3906</v>
      </c>
      <c r="L344" s="128" t="s">
        <v>3180</v>
      </c>
      <c r="M344" s="128" t="s">
        <v>4034</v>
      </c>
      <c r="N344" s="128" t="s">
        <v>3291</v>
      </c>
      <c r="O344" s="128" t="s">
        <v>4034</v>
      </c>
      <c r="P344" s="226" t="s">
        <v>4368</v>
      </c>
      <c r="Q344" s="226"/>
      <c r="R344" s="226"/>
      <c r="S344" s="226"/>
      <c r="T344" s="226"/>
      <c r="U344" s="226"/>
      <c r="V344" s="127" t="s">
        <v>3499</v>
      </c>
      <c r="W344" s="127" t="s">
        <v>3962</v>
      </c>
      <c r="Y344" s="127">
        <v>340</v>
      </c>
    </row>
    <row r="345" spans="1:25" ht="22.5" customHeight="1">
      <c r="A345" s="127" t="s">
        <v>4036</v>
      </c>
      <c r="B345" s="128" t="s">
        <v>54</v>
      </c>
      <c r="C345" s="128">
        <v>329</v>
      </c>
      <c r="D345" s="128" t="s">
        <v>55</v>
      </c>
      <c r="E345" s="128" t="s">
        <v>3263</v>
      </c>
      <c r="F345" s="170" t="s">
        <v>42</v>
      </c>
      <c r="G345" s="128">
        <v>42</v>
      </c>
      <c r="H345" s="128">
        <v>44</v>
      </c>
      <c r="I345" s="128">
        <v>38</v>
      </c>
      <c r="J345" s="128">
        <v>124</v>
      </c>
      <c r="K345" s="128" t="s">
        <v>3959</v>
      </c>
      <c r="L345" s="128" t="s">
        <v>4034</v>
      </c>
      <c r="M345" s="128" t="s">
        <v>4034</v>
      </c>
      <c r="N345" s="128" t="s">
        <v>4034</v>
      </c>
      <c r="O345" s="128" t="s">
        <v>4034</v>
      </c>
      <c r="P345" s="226" t="s">
        <v>4369</v>
      </c>
      <c r="Q345" s="226"/>
      <c r="R345" s="226"/>
      <c r="S345" s="226"/>
      <c r="T345" s="226"/>
      <c r="U345" s="226"/>
      <c r="V345" s="127" t="s">
        <v>1637</v>
      </c>
      <c r="W345" s="127" t="s">
        <v>3962</v>
      </c>
      <c r="Y345" s="127">
        <v>341</v>
      </c>
    </row>
    <row r="346" spans="1:25" ht="22.5" customHeight="1">
      <c r="A346" s="127" t="s">
        <v>4033</v>
      </c>
      <c r="B346" s="128" t="s">
        <v>573</v>
      </c>
      <c r="C346" s="128">
        <v>329</v>
      </c>
      <c r="D346" s="128" t="s">
        <v>574</v>
      </c>
      <c r="E346" s="128" t="s">
        <v>3158</v>
      </c>
      <c r="F346" s="170" t="s">
        <v>2875</v>
      </c>
      <c r="G346" s="128">
        <v>30</v>
      </c>
      <c r="H346" s="128">
        <v>52</v>
      </c>
      <c r="I346" s="128">
        <v>42</v>
      </c>
      <c r="J346" s="128">
        <v>124</v>
      </c>
      <c r="K346" s="128" t="s">
        <v>3985</v>
      </c>
      <c r="L346" s="128" t="s">
        <v>4034</v>
      </c>
      <c r="M346" s="128" t="s">
        <v>4034</v>
      </c>
      <c r="N346" s="128" t="s">
        <v>4034</v>
      </c>
      <c r="O346" s="128" t="s">
        <v>4034</v>
      </c>
      <c r="P346" s="226" t="s">
        <v>4370</v>
      </c>
      <c r="Q346" s="226"/>
      <c r="R346" s="226"/>
      <c r="S346" s="226"/>
      <c r="T346" s="226"/>
      <c r="U346" s="226"/>
      <c r="V346" s="127" t="s">
        <v>1679</v>
      </c>
      <c r="W346" s="127" t="s">
        <v>3962</v>
      </c>
      <c r="Y346" s="127">
        <v>342</v>
      </c>
    </row>
    <row r="347" spans="1:25" ht="22.5" customHeight="1">
      <c r="A347" s="127" t="s">
        <v>4037</v>
      </c>
      <c r="B347" s="128" t="s">
        <v>581</v>
      </c>
      <c r="C347" s="128">
        <v>329</v>
      </c>
      <c r="D347" s="128" t="s">
        <v>582</v>
      </c>
      <c r="E347" s="128" t="s">
        <v>3237</v>
      </c>
      <c r="F347" s="170" t="s">
        <v>578</v>
      </c>
      <c r="G347" s="128">
        <v>42</v>
      </c>
      <c r="H347" s="128">
        <v>46</v>
      </c>
      <c r="I347" s="128">
        <v>36</v>
      </c>
      <c r="J347" s="128">
        <v>124</v>
      </c>
      <c r="K347" s="128" t="s">
        <v>3907</v>
      </c>
      <c r="L347" s="128" t="s">
        <v>4034</v>
      </c>
      <c r="M347" s="128" t="s">
        <v>3147</v>
      </c>
      <c r="N347" s="128" t="s">
        <v>3113</v>
      </c>
      <c r="O347" s="128" t="s">
        <v>3313</v>
      </c>
      <c r="P347" s="226" t="s">
        <v>4371</v>
      </c>
      <c r="Q347" s="226"/>
      <c r="R347" s="226"/>
      <c r="S347" s="226"/>
      <c r="T347" s="226"/>
      <c r="U347" s="226"/>
      <c r="V347" s="127" t="s">
        <v>255</v>
      </c>
      <c r="W347" s="127" t="s">
        <v>3963</v>
      </c>
      <c r="Y347" s="127">
        <v>343</v>
      </c>
    </row>
    <row r="348" spans="1:25" ht="22.5" customHeight="1">
      <c r="A348" s="127" t="s">
        <v>4035</v>
      </c>
      <c r="B348" s="128" t="s">
        <v>1127</v>
      </c>
      <c r="C348" s="128">
        <v>329</v>
      </c>
      <c r="D348" s="128" t="s">
        <v>1129</v>
      </c>
      <c r="E348" s="128" t="s">
        <v>3320</v>
      </c>
      <c r="F348" s="170" t="s">
        <v>3445</v>
      </c>
      <c r="G348" s="128">
        <v>36</v>
      </c>
      <c r="H348" s="128">
        <v>50</v>
      </c>
      <c r="I348" s="128">
        <v>38</v>
      </c>
      <c r="J348" s="128">
        <v>124</v>
      </c>
      <c r="K348" s="128" t="s">
        <v>3920</v>
      </c>
      <c r="L348" s="128" t="s">
        <v>4034</v>
      </c>
      <c r="M348" s="128" t="s">
        <v>4034</v>
      </c>
      <c r="N348" s="128" t="s">
        <v>4034</v>
      </c>
      <c r="O348" s="128" t="s">
        <v>4034</v>
      </c>
      <c r="P348" s="226" t="s">
        <v>4372</v>
      </c>
      <c r="Q348" s="226"/>
      <c r="R348" s="226"/>
      <c r="S348" s="226"/>
      <c r="T348" s="226"/>
      <c r="U348" s="226"/>
      <c r="V348" s="127" t="s">
        <v>648</v>
      </c>
      <c r="W348" s="127" t="s">
        <v>3963</v>
      </c>
      <c r="Y348" s="127">
        <v>344</v>
      </c>
    </row>
    <row r="349" spans="1:25" ht="22.5" customHeight="1">
      <c r="A349" s="127" t="s">
        <v>4037</v>
      </c>
      <c r="B349" s="128" t="s">
        <v>898</v>
      </c>
      <c r="C349" s="128">
        <v>329</v>
      </c>
      <c r="D349" s="128" t="s">
        <v>900</v>
      </c>
      <c r="E349" s="128" t="s">
        <v>3249</v>
      </c>
      <c r="F349" s="170" t="s">
        <v>899</v>
      </c>
      <c r="G349" s="128">
        <v>42</v>
      </c>
      <c r="H349" s="128">
        <v>48</v>
      </c>
      <c r="I349" s="128">
        <v>34</v>
      </c>
      <c r="J349" s="128">
        <v>124</v>
      </c>
      <c r="K349" s="128" t="s">
        <v>3907</v>
      </c>
      <c r="L349" s="128" t="s">
        <v>4034</v>
      </c>
      <c r="M349" s="128" t="s">
        <v>3147</v>
      </c>
      <c r="N349" s="128" t="s">
        <v>4034</v>
      </c>
      <c r="O349" s="128" t="s">
        <v>4034</v>
      </c>
      <c r="P349" s="226" t="s">
        <v>4373</v>
      </c>
      <c r="Q349" s="226"/>
      <c r="R349" s="226"/>
      <c r="S349" s="226"/>
      <c r="T349" s="226"/>
      <c r="U349" s="226"/>
      <c r="V349" s="127" t="s">
        <v>657</v>
      </c>
      <c r="W349" s="127" t="s">
        <v>3963</v>
      </c>
      <c r="Y349" s="127">
        <v>345</v>
      </c>
    </row>
    <row r="350" spans="1:25" ht="22.5" customHeight="1">
      <c r="A350" s="127" t="s">
        <v>4036</v>
      </c>
      <c r="B350" s="128" t="s">
        <v>659</v>
      </c>
      <c r="C350" s="128">
        <v>329</v>
      </c>
      <c r="D350" s="128" t="s">
        <v>660</v>
      </c>
      <c r="E350" s="128" t="s">
        <v>3257</v>
      </c>
      <c r="F350" s="170" t="s">
        <v>578</v>
      </c>
      <c r="G350" s="128">
        <v>38</v>
      </c>
      <c r="H350" s="128">
        <v>48</v>
      </c>
      <c r="I350" s="128">
        <v>38</v>
      </c>
      <c r="J350" s="128">
        <v>124</v>
      </c>
      <c r="K350" s="128" t="s">
        <v>3959</v>
      </c>
      <c r="L350" s="128" t="s">
        <v>4034</v>
      </c>
      <c r="M350" s="128" t="s">
        <v>4034</v>
      </c>
      <c r="N350" s="128" t="s">
        <v>4034</v>
      </c>
      <c r="O350" s="128" t="s">
        <v>4034</v>
      </c>
      <c r="P350" s="226" t="s">
        <v>4374</v>
      </c>
      <c r="Q350" s="226"/>
      <c r="R350" s="226"/>
      <c r="S350" s="226"/>
      <c r="T350" s="226"/>
      <c r="U350" s="226"/>
      <c r="V350" s="127" t="s">
        <v>3500</v>
      </c>
      <c r="W350" s="127" t="s">
        <v>3963</v>
      </c>
      <c r="Y350" s="127">
        <v>346</v>
      </c>
    </row>
    <row r="351" spans="1:25" ht="22.5" customHeight="1">
      <c r="A351" s="127" t="s">
        <v>4033</v>
      </c>
      <c r="B351" s="128" t="s">
        <v>1131</v>
      </c>
      <c r="C351" s="128">
        <v>329</v>
      </c>
      <c r="D351" s="128" t="s">
        <v>1133</v>
      </c>
      <c r="E351" s="128" t="s">
        <v>3159</v>
      </c>
      <c r="F351" s="170" t="s">
        <v>2892</v>
      </c>
      <c r="G351" s="128">
        <v>42</v>
      </c>
      <c r="H351" s="128">
        <v>42</v>
      </c>
      <c r="I351" s="128">
        <v>40</v>
      </c>
      <c r="J351" s="128">
        <v>124</v>
      </c>
      <c r="K351" s="128" t="s">
        <v>3985</v>
      </c>
      <c r="L351" s="128" t="s">
        <v>4034</v>
      </c>
      <c r="M351" s="128" t="s">
        <v>3298</v>
      </c>
      <c r="N351" s="128" t="s">
        <v>4034</v>
      </c>
      <c r="O351" s="128" t="s">
        <v>4034</v>
      </c>
      <c r="P351" s="226" t="s">
        <v>4375</v>
      </c>
      <c r="Q351" s="226"/>
      <c r="R351" s="226"/>
      <c r="S351" s="226"/>
      <c r="T351" s="226"/>
      <c r="U351" s="226"/>
      <c r="V351" s="127" t="s">
        <v>3501</v>
      </c>
      <c r="W351" s="127" t="s">
        <v>3963</v>
      </c>
      <c r="Y351" s="127">
        <v>347</v>
      </c>
    </row>
    <row r="352" spans="1:25" ht="22.5" customHeight="1">
      <c r="A352" s="127" t="s">
        <v>4035</v>
      </c>
      <c r="B352" s="128" t="s">
        <v>1510</v>
      </c>
      <c r="C352" s="128">
        <v>329</v>
      </c>
      <c r="D352" s="128" t="s">
        <v>1511</v>
      </c>
      <c r="E352" s="128" t="s">
        <v>3446</v>
      </c>
      <c r="F352" s="170" t="s">
        <v>1493</v>
      </c>
      <c r="G352" s="128">
        <v>42</v>
      </c>
      <c r="H352" s="128">
        <v>36</v>
      </c>
      <c r="I352" s="128">
        <v>46</v>
      </c>
      <c r="J352" s="128">
        <v>124</v>
      </c>
      <c r="K352" s="128" t="s">
        <v>3920</v>
      </c>
      <c r="L352" s="128" t="s">
        <v>4034</v>
      </c>
      <c r="M352" s="128" t="s">
        <v>4034</v>
      </c>
      <c r="N352" s="128" t="s">
        <v>4034</v>
      </c>
      <c r="O352" s="128" t="s">
        <v>4034</v>
      </c>
      <c r="P352" s="226" t="s">
        <v>4376</v>
      </c>
      <c r="Q352" s="226"/>
      <c r="R352" s="226"/>
      <c r="S352" s="226"/>
      <c r="T352" s="226"/>
      <c r="U352" s="226"/>
      <c r="V352" s="127" t="s">
        <v>1851</v>
      </c>
      <c r="W352" s="127" t="s">
        <v>3963</v>
      </c>
      <c r="Y352" s="127">
        <v>348</v>
      </c>
    </row>
    <row r="353" spans="1:25" ht="22.5" customHeight="1">
      <c r="A353" s="127" t="s">
        <v>4033</v>
      </c>
      <c r="B353" s="128" t="s">
        <v>1987</v>
      </c>
      <c r="C353" s="128">
        <v>329</v>
      </c>
      <c r="D353" s="128" t="s">
        <v>3470</v>
      </c>
      <c r="E353" s="128" t="s">
        <v>3471</v>
      </c>
      <c r="F353" s="170" t="s">
        <v>1989</v>
      </c>
      <c r="G353" s="128">
        <v>32</v>
      </c>
      <c r="H353" s="128">
        <v>56</v>
      </c>
      <c r="I353" s="128">
        <v>36</v>
      </c>
      <c r="J353" s="128">
        <v>124</v>
      </c>
      <c r="K353" s="128" t="s">
        <v>3985</v>
      </c>
      <c r="L353" s="128" t="s">
        <v>4034</v>
      </c>
      <c r="M353" s="128" t="s">
        <v>4034</v>
      </c>
      <c r="N353" s="128" t="s">
        <v>4034</v>
      </c>
      <c r="O353" s="128" t="s">
        <v>4034</v>
      </c>
      <c r="P353" s="226" t="s">
        <v>4377</v>
      </c>
      <c r="Q353" s="226"/>
      <c r="R353" s="226"/>
      <c r="S353" s="226"/>
      <c r="T353" s="226"/>
      <c r="U353" s="226"/>
      <c r="V353" s="127" t="s">
        <v>3502</v>
      </c>
      <c r="W353" s="127" t="s">
        <v>3963</v>
      </c>
      <c r="Y353" s="127">
        <v>349</v>
      </c>
    </row>
    <row r="354" spans="1:25" ht="22.5" customHeight="1">
      <c r="A354" s="127" t="s">
        <v>4036</v>
      </c>
      <c r="B354" s="128" t="s">
        <v>1665</v>
      </c>
      <c r="C354" s="128">
        <v>329</v>
      </c>
      <c r="D354" s="128" t="s">
        <v>1667</v>
      </c>
      <c r="E354" s="128" t="s">
        <v>3273</v>
      </c>
      <c r="F354" s="170" t="s">
        <v>1666</v>
      </c>
      <c r="G354" s="128">
        <v>46</v>
      </c>
      <c r="H354" s="128">
        <v>42</v>
      </c>
      <c r="I354" s="128">
        <v>36</v>
      </c>
      <c r="J354" s="128">
        <v>124</v>
      </c>
      <c r="K354" s="128" t="s">
        <v>3959</v>
      </c>
      <c r="L354" s="128" t="s">
        <v>4034</v>
      </c>
      <c r="M354" s="128" t="s">
        <v>4034</v>
      </c>
      <c r="N354" s="128" t="s">
        <v>4034</v>
      </c>
      <c r="O354" s="128" t="s">
        <v>4034</v>
      </c>
      <c r="P354" s="226" t="s">
        <v>4378</v>
      </c>
      <c r="Q354" s="226"/>
      <c r="R354" s="226"/>
      <c r="S354" s="226"/>
      <c r="T354" s="226"/>
      <c r="U354" s="226"/>
      <c r="V354" s="127" t="s">
        <v>3503</v>
      </c>
      <c r="W354" s="127" t="s">
        <v>3964</v>
      </c>
      <c r="Y354" s="127">
        <v>350</v>
      </c>
    </row>
    <row r="355" spans="1:25" ht="22.5" customHeight="1">
      <c r="A355" s="127" t="s">
        <v>4036</v>
      </c>
      <c r="B355" s="128" t="s">
        <v>1813</v>
      </c>
      <c r="C355" s="128">
        <v>329</v>
      </c>
      <c r="D355" s="128" t="s">
        <v>1814</v>
      </c>
      <c r="E355" s="128" t="s">
        <v>3258</v>
      </c>
      <c r="F355" s="170" t="s">
        <v>1810</v>
      </c>
      <c r="G355" s="128">
        <v>40</v>
      </c>
      <c r="H355" s="128">
        <v>46</v>
      </c>
      <c r="I355" s="128">
        <v>38</v>
      </c>
      <c r="J355" s="128">
        <v>124</v>
      </c>
      <c r="K355" s="128" t="s">
        <v>3959</v>
      </c>
      <c r="L355" s="128" t="s">
        <v>4034</v>
      </c>
      <c r="M355" s="128" t="s">
        <v>4034</v>
      </c>
      <c r="N355" s="128" t="s">
        <v>4034</v>
      </c>
      <c r="O355" s="128" t="s">
        <v>4034</v>
      </c>
      <c r="P355" s="226" t="s">
        <v>4379</v>
      </c>
      <c r="Q355" s="226"/>
      <c r="R355" s="226"/>
      <c r="S355" s="226"/>
      <c r="T355" s="226"/>
      <c r="U355" s="226"/>
      <c r="V355" s="127" t="s">
        <v>1374</v>
      </c>
      <c r="W355" s="127" t="s">
        <v>3964</v>
      </c>
      <c r="Y355" s="127">
        <v>351</v>
      </c>
    </row>
    <row r="356" spans="1:25" ht="22.5" customHeight="1">
      <c r="A356" s="127" t="s">
        <v>4036</v>
      </c>
      <c r="B356" s="128" t="s">
        <v>2068</v>
      </c>
      <c r="C356" s="128">
        <v>329</v>
      </c>
      <c r="D356" s="128" t="s">
        <v>2069</v>
      </c>
      <c r="E356" s="128" t="s">
        <v>3270</v>
      </c>
      <c r="F356" s="170" t="s">
        <v>2050</v>
      </c>
      <c r="G356" s="128">
        <v>44</v>
      </c>
      <c r="H356" s="128">
        <v>50</v>
      </c>
      <c r="I356" s="128">
        <v>30</v>
      </c>
      <c r="J356" s="128">
        <v>124</v>
      </c>
      <c r="K356" s="128" t="s">
        <v>3959</v>
      </c>
      <c r="L356" s="128" t="s">
        <v>4034</v>
      </c>
      <c r="M356" s="128" t="s">
        <v>4034</v>
      </c>
      <c r="N356" s="128" t="s">
        <v>4034</v>
      </c>
      <c r="O356" s="128" t="s">
        <v>4034</v>
      </c>
      <c r="P356" s="226" t="s">
        <v>4380</v>
      </c>
      <c r="Q356" s="226"/>
      <c r="R356" s="226"/>
      <c r="S356" s="226"/>
      <c r="T356" s="226"/>
      <c r="U356" s="226"/>
      <c r="V356" s="127" t="s">
        <v>3505</v>
      </c>
      <c r="W356" s="127" t="s">
        <v>3964</v>
      </c>
      <c r="Y356" s="127">
        <v>352</v>
      </c>
    </row>
    <row r="357" spans="1:25" ht="22.5" customHeight="1">
      <c r="A357" s="127" t="s">
        <v>4036</v>
      </c>
      <c r="B357" s="128" t="s">
        <v>2111</v>
      </c>
      <c r="C357" s="128">
        <v>329</v>
      </c>
      <c r="D357" s="128" t="s">
        <v>2112</v>
      </c>
      <c r="E357" s="128" t="s">
        <v>3491</v>
      </c>
      <c r="F357" s="170" t="s">
        <v>2084</v>
      </c>
      <c r="G357" s="128">
        <v>42</v>
      </c>
      <c r="H357" s="128">
        <v>44</v>
      </c>
      <c r="I357" s="128">
        <v>38</v>
      </c>
      <c r="J357" s="128">
        <v>124</v>
      </c>
      <c r="K357" s="128" t="s">
        <v>3959</v>
      </c>
      <c r="L357" s="128" t="s">
        <v>4034</v>
      </c>
      <c r="M357" s="128" t="s">
        <v>4034</v>
      </c>
      <c r="N357" s="128" t="s">
        <v>4034</v>
      </c>
      <c r="O357" s="128" t="s">
        <v>4034</v>
      </c>
      <c r="P357" s="226" t="s">
        <v>4381</v>
      </c>
      <c r="Q357" s="226"/>
      <c r="R357" s="226"/>
      <c r="S357" s="226"/>
      <c r="T357" s="226"/>
      <c r="U357" s="226"/>
      <c r="V357" s="127" t="s">
        <v>1643</v>
      </c>
      <c r="W357" s="127" t="s">
        <v>3964</v>
      </c>
      <c r="Y357" s="127">
        <v>353</v>
      </c>
    </row>
    <row r="358" spans="1:25" ht="22.5" customHeight="1">
      <c r="A358" s="127" t="s">
        <v>4036</v>
      </c>
      <c r="B358" s="128" t="s">
        <v>2132</v>
      </c>
      <c r="C358" s="128">
        <v>329</v>
      </c>
      <c r="D358" s="128" t="s">
        <v>2133</v>
      </c>
      <c r="E358" s="128" t="s">
        <v>3270</v>
      </c>
      <c r="F358" s="170" t="s">
        <v>2942</v>
      </c>
      <c r="G358" s="128">
        <v>40</v>
      </c>
      <c r="H358" s="128">
        <v>50</v>
      </c>
      <c r="I358" s="128">
        <v>34</v>
      </c>
      <c r="J358" s="128">
        <v>124</v>
      </c>
      <c r="K358" s="128" t="s">
        <v>3959</v>
      </c>
      <c r="L358" s="128" t="s">
        <v>4034</v>
      </c>
      <c r="M358" s="128" t="s">
        <v>4034</v>
      </c>
      <c r="N358" s="128" t="s">
        <v>4034</v>
      </c>
      <c r="O358" s="128" t="s">
        <v>4034</v>
      </c>
      <c r="P358" s="226" t="s">
        <v>4382</v>
      </c>
      <c r="Q358" s="226"/>
      <c r="R358" s="226"/>
      <c r="S358" s="226"/>
      <c r="T358" s="226"/>
      <c r="U358" s="226"/>
      <c r="V358" s="127" t="s">
        <v>2138</v>
      </c>
      <c r="W358" s="127" t="s">
        <v>3964</v>
      </c>
      <c r="Y358" s="127">
        <v>354</v>
      </c>
    </row>
    <row r="359" spans="1:25" ht="22.5" customHeight="1">
      <c r="A359" s="127" t="s">
        <v>4035</v>
      </c>
      <c r="B359" s="128" t="s">
        <v>96</v>
      </c>
      <c r="C359" s="128">
        <v>343</v>
      </c>
      <c r="D359" s="128" t="s">
        <v>98</v>
      </c>
      <c r="E359" s="128" t="s">
        <v>3361</v>
      </c>
      <c r="F359" s="170" t="s">
        <v>97</v>
      </c>
      <c r="G359" s="128">
        <v>32</v>
      </c>
      <c r="H359" s="128">
        <v>50</v>
      </c>
      <c r="I359" s="128">
        <v>40</v>
      </c>
      <c r="J359" s="128">
        <v>122</v>
      </c>
      <c r="K359" s="128" t="s">
        <v>3990</v>
      </c>
      <c r="L359" s="128" t="s">
        <v>4034</v>
      </c>
      <c r="M359" s="128" t="s">
        <v>4034</v>
      </c>
      <c r="N359" s="128" t="s">
        <v>4034</v>
      </c>
      <c r="O359" s="128" t="s">
        <v>3232</v>
      </c>
      <c r="P359" s="226" t="s">
        <v>4383</v>
      </c>
      <c r="Q359" s="226"/>
      <c r="R359" s="226"/>
      <c r="S359" s="226"/>
      <c r="T359" s="226"/>
      <c r="U359" s="226"/>
      <c r="V359" s="127" t="s">
        <v>2161</v>
      </c>
      <c r="W359" s="127" t="s">
        <v>3964</v>
      </c>
      <c r="Y359" s="127">
        <v>355</v>
      </c>
    </row>
    <row r="360" spans="1:25" ht="22.5" customHeight="1">
      <c r="A360" s="127" t="s">
        <v>4036</v>
      </c>
      <c r="B360" s="128" t="s">
        <v>176</v>
      </c>
      <c r="C360" s="128">
        <v>343</v>
      </c>
      <c r="D360" s="128" t="s">
        <v>177</v>
      </c>
      <c r="E360" s="128" t="s">
        <v>3497</v>
      </c>
      <c r="F360" s="170" t="s">
        <v>2866</v>
      </c>
      <c r="G360" s="128">
        <v>42</v>
      </c>
      <c r="H360" s="128">
        <v>42</v>
      </c>
      <c r="I360" s="128">
        <v>38</v>
      </c>
      <c r="J360" s="128">
        <v>122</v>
      </c>
      <c r="K360" s="128" t="s">
        <v>3917</v>
      </c>
      <c r="L360" s="128" t="s">
        <v>4034</v>
      </c>
      <c r="M360" s="128" t="s">
        <v>4034</v>
      </c>
      <c r="N360" s="128" t="s">
        <v>4034</v>
      </c>
      <c r="O360" s="128" t="s">
        <v>4034</v>
      </c>
      <c r="P360" s="226" t="s">
        <v>4384</v>
      </c>
      <c r="Q360" s="226"/>
      <c r="R360" s="226"/>
      <c r="S360" s="226"/>
      <c r="T360" s="226"/>
      <c r="U360" s="226"/>
      <c r="V360" s="127" t="s">
        <v>306</v>
      </c>
      <c r="W360" s="127" t="s">
        <v>3965</v>
      </c>
      <c r="Y360" s="127">
        <v>356</v>
      </c>
    </row>
    <row r="361" spans="1:25" ht="22.5" customHeight="1">
      <c r="A361" s="127" t="s">
        <v>4033</v>
      </c>
      <c r="B361" s="128" t="s">
        <v>682</v>
      </c>
      <c r="C361" s="128">
        <v>343</v>
      </c>
      <c r="D361" s="128" t="s">
        <v>683</v>
      </c>
      <c r="E361" s="128" t="s">
        <v>3165</v>
      </c>
      <c r="F361" s="170" t="s">
        <v>578</v>
      </c>
      <c r="G361" s="128">
        <v>46</v>
      </c>
      <c r="H361" s="128">
        <v>44</v>
      </c>
      <c r="I361" s="128">
        <v>32</v>
      </c>
      <c r="J361" s="128">
        <v>122</v>
      </c>
      <c r="K361" s="128" t="s">
        <v>3913</v>
      </c>
      <c r="L361" s="128" t="s">
        <v>4034</v>
      </c>
      <c r="M361" s="128" t="s">
        <v>3332</v>
      </c>
      <c r="N361" s="128" t="s">
        <v>4034</v>
      </c>
      <c r="O361" s="128" t="s">
        <v>3332</v>
      </c>
      <c r="P361" s="226" t="s">
        <v>4385</v>
      </c>
      <c r="Q361" s="226"/>
      <c r="R361" s="226"/>
      <c r="S361" s="226"/>
      <c r="T361" s="226"/>
      <c r="U361" s="226"/>
      <c r="V361" s="127" t="s">
        <v>1676</v>
      </c>
      <c r="W361" s="127" t="s">
        <v>3965</v>
      </c>
      <c r="Y361" s="127">
        <v>357</v>
      </c>
    </row>
    <row r="362" spans="1:25" ht="22.5" customHeight="1">
      <c r="A362" s="127" t="s">
        <v>4035</v>
      </c>
      <c r="B362" s="128" t="s">
        <v>1123</v>
      </c>
      <c r="C362" s="128">
        <v>343</v>
      </c>
      <c r="D362" s="128" t="s">
        <v>1125</v>
      </c>
      <c r="E362" s="128" t="s">
        <v>3143</v>
      </c>
      <c r="F362" s="170" t="s">
        <v>1124</v>
      </c>
      <c r="G362" s="128">
        <v>40</v>
      </c>
      <c r="H362" s="128">
        <v>48</v>
      </c>
      <c r="I362" s="128">
        <v>34</v>
      </c>
      <c r="J362" s="128">
        <v>122</v>
      </c>
      <c r="K362" s="128" t="s">
        <v>3990</v>
      </c>
      <c r="L362" s="128" t="s">
        <v>4034</v>
      </c>
      <c r="M362" s="128" t="s">
        <v>4034</v>
      </c>
      <c r="N362" s="128" t="s">
        <v>3298</v>
      </c>
      <c r="O362" s="128" t="s">
        <v>4034</v>
      </c>
      <c r="P362" s="226" t="s">
        <v>4386</v>
      </c>
      <c r="Q362" s="226"/>
      <c r="R362" s="226"/>
      <c r="S362" s="226"/>
      <c r="T362" s="226"/>
      <c r="U362" s="226"/>
      <c r="V362" s="127" t="s">
        <v>615</v>
      </c>
      <c r="W362" s="127" t="s">
        <v>3932</v>
      </c>
      <c r="Y362" s="127">
        <v>358</v>
      </c>
    </row>
    <row r="363" spans="1:25" ht="22.5" customHeight="1">
      <c r="A363" s="127" t="s">
        <v>4037</v>
      </c>
      <c r="B363" s="128" t="s">
        <v>850</v>
      </c>
      <c r="C363" s="128">
        <v>343</v>
      </c>
      <c r="D363" s="128" t="s">
        <v>851</v>
      </c>
      <c r="E363" s="128" t="s">
        <v>3223</v>
      </c>
      <c r="F363" s="170" t="s">
        <v>838</v>
      </c>
      <c r="G363" s="128">
        <v>44</v>
      </c>
      <c r="H363" s="128">
        <v>40</v>
      </c>
      <c r="I363" s="128">
        <v>38</v>
      </c>
      <c r="J363" s="128">
        <v>122</v>
      </c>
      <c r="K363" s="128" t="s">
        <v>3901</v>
      </c>
      <c r="L363" s="128" t="s">
        <v>4034</v>
      </c>
      <c r="M363" s="128" t="s">
        <v>4034</v>
      </c>
      <c r="N363" s="128" t="s">
        <v>3291</v>
      </c>
      <c r="O363" s="128" t="s">
        <v>3119</v>
      </c>
      <c r="P363" s="226" t="s">
        <v>4387</v>
      </c>
      <c r="Q363" s="226"/>
      <c r="R363" s="226"/>
      <c r="S363" s="226"/>
      <c r="T363" s="226"/>
      <c r="U363" s="226"/>
      <c r="V363" s="127" t="s">
        <v>1494</v>
      </c>
      <c r="W363" s="127" t="s">
        <v>3932</v>
      </c>
      <c r="Y363" s="127">
        <v>359</v>
      </c>
    </row>
    <row r="364" spans="1:25" ht="22.5" customHeight="1">
      <c r="A364" s="127" t="s">
        <v>4033</v>
      </c>
      <c r="B364" s="128" t="s">
        <v>1653</v>
      </c>
      <c r="C364" s="128">
        <v>343</v>
      </c>
      <c r="D364" s="128" t="s">
        <v>1655</v>
      </c>
      <c r="E364" s="128" t="s">
        <v>3369</v>
      </c>
      <c r="F364" s="170" t="s">
        <v>2913</v>
      </c>
      <c r="G364" s="128">
        <v>42</v>
      </c>
      <c r="H364" s="128">
        <v>36</v>
      </c>
      <c r="I364" s="128">
        <v>44</v>
      </c>
      <c r="J364" s="128">
        <v>122</v>
      </c>
      <c r="K364" s="128" t="s">
        <v>3913</v>
      </c>
      <c r="L364" s="128" t="s">
        <v>4034</v>
      </c>
      <c r="M364" s="128" t="s">
        <v>4034</v>
      </c>
      <c r="N364" s="128" t="s">
        <v>4034</v>
      </c>
      <c r="O364" s="128" t="s">
        <v>3363</v>
      </c>
      <c r="P364" s="226" t="s">
        <v>4388</v>
      </c>
      <c r="Q364" s="226"/>
      <c r="R364" s="226"/>
      <c r="S364" s="226"/>
      <c r="T364" s="226"/>
      <c r="U364" s="226"/>
      <c r="V364" s="127" t="s">
        <v>252</v>
      </c>
      <c r="W364" s="127" t="s">
        <v>3933</v>
      </c>
      <c r="Y364" s="127">
        <v>360</v>
      </c>
    </row>
    <row r="365" spans="1:25" ht="22.5" customHeight="1">
      <c r="A365" s="127" t="s">
        <v>4033</v>
      </c>
      <c r="B365" s="128" t="s">
        <v>75</v>
      </c>
      <c r="C365" s="128">
        <v>349</v>
      </c>
      <c r="D365" s="128" t="s">
        <v>76</v>
      </c>
      <c r="E365" s="128" t="s">
        <v>3469</v>
      </c>
      <c r="F365" s="170" t="s">
        <v>69</v>
      </c>
      <c r="G365" s="128">
        <v>40</v>
      </c>
      <c r="H365" s="128">
        <v>46</v>
      </c>
      <c r="I365" s="128">
        <v>34</v>
      </c>
      <c r="J365" s="128">
        <v>120</v>
      </c>
      <c r="K365" s="128" t="s">
        <v>3959</v>
      </c>
      <c r="L365" s="128" t="s">
        <v>4034</v>
      </c>
      <c r="M365" s="128" t="s">
        <v>4034</v>
      </c>
      <c r="N365" s="128" t="s">
        <v>4034</v>
      </c>
      <c r="O365" s="128" t="s">
        <v>4034</v>
      </c>
      <c r="P365" s="226" t="s">
        <v>4389</v>
      </c>
      <c r="Q365" s="226"/>
      <c r="R365" s="226"/>
      <c r="S365" s="226"/>
      <c r="T365" s="226"/>
      <c r="U365" s="226"/>
      <c r="V365" s="127" t="s">
        <v>896</v>
      </c>
      <c r="W365" s="127" t="s">
        <v>3933</v>
      </c>
      <c r="Y365" s="127">
        <v>361</v>
      </c>
    </row>
    <row r="366" spans="1:25" ht="22.5" customHeight="1">
      <c r="A366" s="127" t="s">
        <v>3879</v>
      </c>
      <c r="B366" s="128" t="s">
        <v>324</v>
      </c>
      <c r="C366" s="128">
        <v>349</v>
      </c>
      <c r="D366" s="128" t="s">
        <v>325</v>
      </c>
      <c r="E366" s="128" t="s">
        <v>3197</v>
      </c>
      <c r="F366" s="170" t="s">
        <v>315</v>
      </c>
      <c r="G366" s="128">
        <v>40</v>
      </c>
      <c r="H366" s="128">
        <v>48</v>
      </c>
      <c r="I366" s="128">
        <v>32</v>
      </c>
      <c r="J366" s="128">
        <v>120</v>
      </c>
      <c r="K366" s="128" t="s">
        <v>3332</v>
      </c>
      <c r="L366" s="128" t="s">
        <v>3131</v>
      </c>
      <c r="M366" s="128" t="s">
        <v>3162</v>
      </c>
      <c r="N366" s="128" t="s">
        <v>3162</v>
      </c>
      <c r="O366" s="128" t="s">
        <v>3119</v>
      </c>
      <c r="P366" s="226" t="s">
        <v>4390</v>
      </c>
      <c r="Q366" s="226"/>
      <c r="R366" s="226"/>
      <c r="S366" s="226"/>
      <c r="T366" s="226"/>
      <c r="U366" s="226"/>
      <c r="V366" s="127" t="s">
        <v>1401</v>
      </c>
      <c r="W366" s="127" t="s">
        <v>3933</v>
      </c>
      <c r="Y366" s="127">
        <v>362</v>
      </c>
    </row>
    <row r="367" spans="1:25" ht="22.5" customHeight="1">
      <c r="A367" s="127" t="s">
        <v>4037</v>
      </c>
      <c r="B367" s="128" t="s">
        <v>287</v>
      </c>
      <c r="C367" s="128">
        <v>349</v>
      </c>
      <c r="D367" s="128" t="s">
        <v>288</v>
      </c>
      <c r="E367" s="128" t="s">
        <v>3227</v>
      </c>
      <c r="F367" s="170" t="s">
        <v>2871</v>
      </c>
      <c r="G367" s="128">
        <v>40</v>
      </c>
      <c r="H367" s="128">
        <v>42</v>
      </c>
      <c r="I367" s="128">
        <v>38</v>
      </c>
      <c r="J367" s="128">
        <v>120</v>
      </c>
      <c r="K367" s="128" t="s">
        <v>3902</v>
      </c>
      <c r="L367" s="128" t="s">
        <v>4034</v>
      </c>
      <c r="M367" s="128" t="s">
        <v>4034</v>
      </c>
      <c r="N367" s="128" t="s">
        <v>4034</v>
      </c>
      <c r="O367" s="128" t="s">
        <v>4034</v>
      </c>
      <c r="P367" s="226" t="s">
        <v>4391</v>
      </c>
      <c r="Q367" s="226"/>
      <c r="R367" s="226"/>
      <c r="S367" s="226"/>
      <c r="T367" s="226"/>
      <c r="U367" s="226"/>
      <c r="V367" s="127" t="s">
        <v>3508</v>
      </c>
      <c r="W367" s="127" t="s">
        <v>3934</v>
      </c>
      <c r="Y367" s="127">
        <v>363</v>
      </c>
    </row>
    <row r="368" spans="1:25" ht="22.5" customHeight="1">
      <c r="A368" s="127" t="s">
        <v>4036</v>
      </c>
      <c r="B368" s="128" t="s">
        <v>299</v>
      </c>
      <c r="C368" s="128">
        <v>349</v>
      </c>
      <c r="D368" s="128" t="s">
        <v>300</v>
      </c>
      <c r="E368" s="128" t="s">
        <v>3254</v>
      </c>
      <c r="F368" s="170" t="s">
        <v>2871</v>
      </c>
      <c r="G368" s="128">
        <v>26</v>
      </c>
      <c r="H368" s="128">
        <v>54</v>
      </c>
      <c r="I368" s="128">
        <v>40</v>
      </c>
      <c r="J368" s="128">
        <v>120</v>
      </c>
      <c r="K368" s="128" t="s">
        <v>3960</v>
      </c>
      <c r="L368" s="128" t="s">
        <v>4034</v>
      </c>
      <c r="M368" s="128" t="s">
        <v>4034</v>
      </c>
      <c r="N368" s="128" t="s">
        <v>4034</v>
      </c>
      <c r="O368" s="128" t="s">
        <v>4034</v>
      </c>
      <c r="P368" s="226" t="s">
        <v>4392</v>
      </c>
      <c r="Q368" s="226"/>
      <c r="R368" s="226"/>
      <c r="S368" s="226"/>
      <c r="T368" s="226"/>
      <c r="U368" s="226"/>
      <c r="V368" s="127" t="s">
        <v>606</v>
      </c>
      <c r="W368" s="127" t="s">
        <v>3934</v>
      </c>
      <c r="Y368" s="127">
        <v>364</v>
      </c>
    </row>
    <row r="369" spans="1:25" ht="22.5" customHeight="1">
      <c r="A369" s="127" t="s">
        <v>3879</v>
      </c>
      <c r="B369" s="128" t="s">
        <v>888</v>
      </c>
      <c r="C369" s="128">
        <v>349</v>
      </c>
      <c r="D369" s="128" t="s">
        <v>889</v>
      </c>
      <c r="E369" s="128" t="s">
        <v>3194</v>
      </c>
      <c r="F369" s="170" t="s">
        <v>838</v>
      </c>
      <c r="G369" s="128">
        <v>30</v>
      </c>
      <c r="H369" s="128">
        <v>50</v>
      </c>
      <c r="I369" s="128">
        <v>40</v>
      </c>
      <c r="J369" s="128">
        <v>120</v>
      </c>
      <c r="K369" s="128" t="s">
        <v>3332</v>
      </c>
      <c r="L369" s="128" t="s">
        <v>3131</v>
      </c>
      <c r="M369" s="128" t="s">
        <v>4034</v>
      </c>
      <c r="N369" s="128" t="s">
        <v>3180</v>
      </c>
      <c r="O369" s="128" t="s">
        <v>3126</v>
      </c>
      <c r="P369" s="226" t="s">
        <v>4393</v>
      </c>
      <c r="Q369" s="226"/>
      <c r="R369" s="226"/>
      <c r="S369" s="226"/>
      <c r="T369" s="226"/>
      <c r="U369" s="226"/>
      <c r="V369" s="127" t="s">
        <v>636</v>
      </c>
      <c r="W369" s="127" t="s">
        <v>3934</v>
      </c>
      <c r="Y369" s="127">
        <v>365</v>
      </c>
    </row>
    <row r="370" spans="1:25" ht="22.5" customHeight="1">
      <c r="A370" s="127" t="s">
        <v>4035</v>
      </c>
      <c r="B370" s="128" t="s">
        <v>938</v>
      </c>
      <c r="C370" s="128">
        <v>349</v>
      </c>
      <c r="D370" s="128" t="s">
        <v>939</v>
      </c>
      <c r="E370" s="128" t="s">
        <v>3130</v>
      </c>
      <c r="F370" s="170" t="s">
        <v>922</v>
      </c>
      <c r="G370" s="128">
        <v>34</v>
      </c>
      <c r="H370" s="128">
        <v>40</v>
      </c>
      <c r="I370" s="128">
        <v>46</v>
      </c>
      <c r="J370" s="128">
        <v>120</v>
      </c>
      <c r="K370" s="128" t="s">
        <v>3962</v>
      </c>
      <c r="L370" s="128" t="s">
        <v>4034</v>
      </c>
      <c r="M370" s="128" t="s">
        <v>4034</v>
      </c>
      <c r="N370" s="128" t="s">
        <v>4034</v>
      </c>
      <c r="O370" s="128" t="s">
        <v>4034</v>
      </c>
      <c r="P370" s="226" t="s">
        <v>4394</v>
      </c>
      <c r="Q370" s="226"/>
      <c r="R370" s="226"/>
      <c r="S370" s="226"/>
      <c r="T370" s="226"/>
      <c r="U370" s="226"/>
      <c r="V370" s="127" t="s">
        <v>3338</v>
      </c>
      <c r="W370" s="127" t="s">
        <v>3934</v>
      </c>
      <c r="Y370" s="127">
        <v>366</v>
      </c>
    </row>
    <row r="371" spans="1:25" ht="22.5" customHeight="1">
      <c r="A371" s="127" t="s">
        <v>3879</v>
      </c>
      <c r="B371" s="128" t="s">
        <v>1534</v>
      </c>
      <c r="C371" s="128">
        <v>349</v>
      </c>
      <c r="D371" s="128" t="s">
        <v>3203</v>
      </c>
      <c r="E371" s="128" t="s">
        <v>3204</v>
      </c>
      <c r="F371" s="170" t="s">
        <v>1572</v>
      </c>
      <c r="G371" s="128">
        <v>34</v>
      </c>
      <c r="H371" s="128">
        <v>44</v>
      </c>
      <c r="I371" s="128">
        <v>42</v>
      </c>
      <c r="J371" s="128">
        <v>120</v>
      </c>
      <c r="K371" s="128" t="s">
        <v>3332</v>
      </c>
      <c r="L371" s="128" t="s">
        <v>3131</v>
      </c>
      <c r="M371" s="128" t="s">
        <v>3147</v>
      </c>
      <c r="N371" s="128" t="s">
        <v>4034</v>
      </c>
      <c r="O371" s="128" t="s">
        <v>3151</v>
      </c>
      <c r="P371" s="226" t="s">
        <v>4175</v>
      </c>
      <c r="Q371" s="226"/>
      <c r="R371" s="226"/>
      <c r="S371" s="226"/>
      <c r="T371" s="226"/>
      <c r="U371" s="226"/>
      <c r="V371" s="127" t="s">
        <v>1299</v>
      </c>
      <c r="W371" s="127" t="s">
        <v>3934</v>
      </c>
      <c r="Y371" s="127">
        <v>367</v>
      </c>
    </row>
    <row r="372" spans="1:25" ht="22.5" customHeight="1">
      <c r="A372" s="127" t="s">
        <v>4036</v>
      </c>
      <c r="B372" s="128" t="s">
        <v>608</v>
      </c>
      <c r="C372" s="128">
        <v>349</v>
      </c>
      <c r="D372" s="128" t="s">
        <v>609</v>
      </c>
      <c r="E372" s="128" t="s">
        <v>3253</v>
      </c>
      <c r="F372" s="170" t="s">
        <v>578</v>
      </c>
      <c r="G372" s="128">
        <v>34</v>
      </c>
      <c r="H372" s="128">
        <v>52</v>
      </c>
      <c r="I372" s="128">
        <v>34</v>
      </c>
      <c r="J372" s="128">
        <v>120</v>
      </c>
      <c r="K372" s="128" t="s">
        <v>3960</v>
      </c>
      <c r="L372" s="128" t="s">
        <v>4034</v>
      </c>
      <c r="M372" s="128" t="s">
        <v>4034</v>
      </c>
      <c r="N372" s="128" t="s">
        <v>3313</v>
      </c>
      <c r="O372" s="128" t="s">
        <v>4034</v>
      </c>
      <c r="P372" s="226" t="s">
        <v>4395</v>
      </c>
      <c r="Q372" s="226"/>
      <c r="R372" s="226"/>
      <c r="S372" s="226"/>
      <c r="T372" s="226"/>
      <c r="U372" s="226"/>
      <c r="V372" s="127" t="s">
        <v>110</v>
      </c>
      <c r="W372" s="127" t="s">
        <v>3966</v>
      </c>
      <c r="Y372" s="127">
        <v>368</v>
      </c>
    </row>
    <row r="373" spans="1:25" ht="22.5" customHeight="1">
      <c r="A373" s="127" t="s">
        <v>3879</v>
      </c>
      <c r="B373" s="128" t="s">
        <v>2114</v>
      </c>
      <c r="C373" s="128">
        <v>349</v>
      </c>
      <c r="D373" s="128" t="s">
        <v>2115</v>
      </c>
      <c r="E373" s="128" t="s">
        <v>3220</v>
      </c>
      <c r="F373" s="170" t="s">
        <v>2942</v>
      </c>
      <c r="G373" s="128">
        <v>38</v>
      </c>
      <c r="H373" s="128">
        <v>38</v>
      </c>
      <c r="I373" s="128">
        <v>44</v>
      </c>
      <c r="J373" s="128">
        <v>120</v>
      </c>
      <c r="K373" s="128" t="s">
        <v>3332</v>
      </c>
      <c r="L373" s="128" t="s">
        <v>3212</v>
      </c>
      <c r="M373" s="128" t="s">
        <v>4034</v>
      </c>
      <c r="N373" s="128" t="s">
        <v>4034</v>
      </c>
      <c r="O373" s="128" t="s">
        <v>4034</v>
      </c>
      <c r="P373" s="226" t="s">
        <v>4396</v>
      </c>
      <c r="Q373" s="226"/>
      <c r="R373" s="226"/>
      <c r="S373" s="226"/>
      <c r="T373" s="226"/>
      <c r="U373" s="226"/>
      <c r="V373" s="127" t="s">
        <v>281</v>
      </c>
      <c r="W373" s="127" t="s">
        <v>3966</v>
      </c>
      <c r="Y373" s="127">
        <v>369</v>
      </c>
    </row>
    <row r="374" spans="1:25" ht="22.5" customHeight="1">
      <c r="A374" s="127" t="s">
        <v>4037</v>
      </c>
      <c r="B374" s="128" t="s">
        <v>2090</v>
      </c>
      <c r="C374" s="128">
        <v>349</v>
      </c>
      <c r="D374" s="128" t="s">
        <v>2091</v>
      </c>
      <c r="E374" s="128" t="s">
        <v>3222</v>
      </c>
      <c r="F374" s="170" t="s">
        <v>2084</v>
      </c>
      <c r="G374" s="128">
        <v>40</v>
      </c>
      <c r="H374" s="128">
        <v>42</v>
      </c>
      <c r="I374" s="128">
        <v>38</v>
      </c>
      <c r="J374" s="128">
        <v>120</v>
      </c>
      <c r="K374" s="128" t="s">
        <v>3902</v>
      </c>
      <c r="L374" s="128" t="s">
        <v>4034</v>
      </c>
      <c r="M374" s="128" t="s">
        <v>3147</v>
      </c>
      <c r="N374" s="128" t="s">
        <v>4034</v>
      </c>
      <c r="O374" s="128" t="s">
        <v>3313</v>
      </c>
      <c r="P374" s="226" t="s">
        <v>4397</v>
      </c>
      <c r="Q374" s="226"/>
      <c r="R374" s="226"/>
      <c r="S374" s="226"/>
      <c r="T374" s="226"/>
      <c r="U374" s="226"/>
      <c r="V374" s="127" t="s">
        <v>1296</v>
      </c>
      <c r="W374" s="127" t="s">
        <v>3966</v>
      </c>
      <c r="Y374" s="127">
        <v>370</v>
      </c>
    </row>
    <row r="375" spans="1:25" ht="22.5" customHeight="1">
      <c r="A375" s="127" t="s">
        <v>3879</v>
      </c>
      <c r="B375" s="128" t="s">
        <v>2290</v>
      </c>
      <c r="C375" s="128">
        <v>359</v>
      </c>
      <c r="D375" s="128" t="s">
        <v>3207</v>
      </c>
      <c r="E375" s="128" t="s">
        <v>3208</v>
      </c>
      <c r="F375" s="170" t="s">
        <v>42</v>
      </c>
      <c r="G375" s="128">
        <v>40</v>
      </c>
      <c r="H375" s="128">
        <v>46</v>
      </c>
      <c r="I375" s="128">
        <v>32</v>
      </c>
      <c r="J375" s="128">
        <v>118</v>
      </c>
      <c r="K375" s="128" t="s">
        <v>3318</v>
      </c>
      <c r="L375" s="128" t="s">
        <v>3131</v>
      </c>
      <c r="M375" s="128" t="s">
        <v>3147</v>
      </c>
      <c r="N375" s="128" t="s">
        <v>3303</v>
      </c>
      <c r="O375" s="128" t="s">
        <v>4034</v>
      </c>
      <c r="P375" s="226" t="s">
        <v>4398</v>
      </c>
      <c r="Q375" s="226"/>
      <c r="R375" s="226"/>
      <c r="S375" s="226"/>
      <c r="T375" s="226"/>
      <c r="U375" s="226"/>
      <c r="V375" s="127" t="s">
        <v>1395</v>
      </c>
      <c r="W375" s="127" t="s">
        <v>3966</v>
      </c>
      <c r="Y375" s="127">
        <v>371</v>
      </c>
    </row>
    <row r="376" spans="1:25" ht="22.5" customHeight="1">
      <c r="A376" s="127" t="s">
        <v>3879</v>
      </c>
      <c r="B376" s="128" t="s">
        <v>201</v>
      </c>
      <c r="C376" s="128">
        <v>359</v>
      </c>
      <c r="D376" s="128" t="s">
        <v>202</v>
      </c>
      <c r="E376" s="128" t="s">
        <v>3209</v>
      </c>
      <c r="F376" s="170" t="s">
        <v>2866</v>
      </c>
      <c r="G376" s="128">
        <v>32</v>
      </c>
      <c r="H376" s="128">
        <v>46</v>
      </c>
      <c r="I376" s="128">
        <v>40</v>
      </c>
      <c r="J376" s="128">
        <v>118</v>
      </c>
      <c r="K376" s="128" t="s">
        <v>3318</v>
      </c>
      <c r="L376" s="128" t="s">
        <v>3131</v>
      </c>
      <c r="M376" s="128" t="s">
        <v>4034</v>
      </c>
      <c r="N376" s="128" t="s">
        <v>3126</v>
      </c>
      <c r="O376" s="128" t="s">
        <v>3174</v>
      </c>
      <c r="P376" s="226" t="s">
        <v>4399</v>
      </c>
      <c r="Q376" s="226"/>
      <c r="R376" s="226"/>
      <c r="S376" s="226"/>
      <c r="T376" s="226"/>
      <c r="U376" s="226"/>
      <c r="V376" s="127" t="s">
        <v>3509</v>
      </c>
      <c r="W376" s="127" t="s">
        <v>3937</v>
      </c>
      <c r="Y376" s="127">
        <v>372</v>
      </c>
    </row>
    <row r="377" spans="1:25" ht="22.5" customHeight="1">
      <c r="A377" s="127" t="s">
        <v>4036</v>
      </c>
      <c r="B377" s="128" t="s">
        <v>611</v>
      </c>
      <c r="C377" s="128">
        <v>359</v>
      </c>
      <c r="D377" s="128" t="s">
        <v>612</v>
      </c>
      <c r="E377" s="128" t="s">
        <v>3253</v>
      </c>
      <c r="F377" s="170" t="s">
        <v>578</v>
      </c>
      <c r="G377" s="128">
        <v>40</v>
      </c>
      <c r="H377" s="128">
        <v>36</v>
      </c>
      <c r="I377" s="128">
        <v>42</v>
      </c>
      <c r="J377" s="128">
        <v>118</v>
      </c>
      <c r="K377" s="128" t="s">
        <v>3961</v>
      </c>
      <c r="L377" s="128" t="s">
        <v>4034</v>
      </c>
      <c r="M377" s="128" t="s">
        <v>4034</v>
      </c>
      <c r="N377" s="128" t="s">
        <v>3313</v>
      </c>
      <c r="O377" s="128" t="s">
        <v>4034</v>
      </c>
      <c r="P377" s="226" t="s">
        <v>4400</v>
      </c>
      <c r="Q377" s="226"/>
      <c r="R377" s="226"/>
      <c r="S377" s="226"/>
      <c r="T377" s="226"/>
      <c r="U377" s="226"/>
      <c r="V377" s="127" t="s">
        <v>1292</v>
      </c>
      <c r="W377" s="127" t="s">
        <v>3937</v>
      </c>
      <c r="Y377" s="127">
        <v>373</v>
      </c>
    </row>
    <row r="378" spans="1:25" ht="22.5" customHeight="1">
      <c r="A378" s="127" t="s">
        <v>4037</v>
      </c>
      <c r="B378" s="128" t="s">
        <v>847</v>
      </c>
      <c r="C378" s="128">
        <v>359</v>
      </c>
      <c r="D378" s="128" t="s">
        <v>848</v>
      </c>
      <c r="E378" s="128" t="s">
        <v>3223</v>
      </c>
      <c r="F378" s="170" t="s">
        <v>838</v>
      </c>
      <c r="G378" s="128">
        <v>36</v>
      </c>
      <c r="H378" s="128">
        <v>44</v>
      </c>
      <c r="I378" s="128">
        <v>38</v>
      </c>
      <c r="J378" s="128">
        <v>118</v>
      </c>
      <c r="K378" s="128" t="s">
        <v>3908</v>
      </c>
      <c r="L378" s="128" t="s">
        <v>4034</v>
      </c>
      <c r="M378" s="128" t="s">
        <v>4034</v>
      </c>
      <c r="N378" s="128" t="s">
        <v>4034</v>
      </c>
      <c r="O378" s="128" t="s">
        <v>3117</v>
      </c>
      <c r="P378" s="226" t="s">
        <v>4401</v>
      </c>
      <c r="Q378" s="226"/>
      <c r="R378" s="226"/>
      <c r="S378" s="226"/>
      <c r="T378" s="226"/>
      <c r="U378" s="226"/>
      <c r="V378" s="127" t="s">
        <v>1367</v>
      </c>
      <c r="W378" s="127" t="s">
        <v>3937</v>
      </c>
      <c r="Y378" s="127">
        <v>374</v>
      </c>
    </row>
    <row r="379" spans="1:25" ht="22.5" customHeight="1">
      <c r="A379" s="127" t="s">
        <v>4036</v>
      </c>
      <c r="B379" s="128" t="s">
        <v>623</v>
      </c>
      <c r="C379" s="128">
        <v>359</v>
      </c>
      <c r="D379" s="128" t="s">
        <v>624</v>
      </c>
      <c r="E379" s="128" t="s">
        <v>3253</v>
      </c>
      <c r="F379" s="170" t="s">
        <v>578</v>
      </c>
      <c r="G379" s="128">
        <v>34</v>
      </c>
      <c r="H379" s="128">
        <v>48</v>
      </c>
      <c r="I379" s="128">
        <v>36</v>
      </c>
      <c r="J379" s="128">
        <v>118</v>
      </c>
      <c r="K379" s="128" t="s">
        <v>3961</v>
      </c>
      <c r="L379" s="128" t="s">
        <v>4034</v>
      </c>
      <c r="M379" s="128" t="s">
        <v>3147</v>
      </c>
      <c r="N379" s="128" t="s">
        <v>3119</v>
      </c>
      <c r="O379" s="128" t="s">
        <v>4034</v>
      </c>
      <c r="P379" s="226" t="s">
        <v>4402</v>
      </c>
      <c r="Q379" s="226"/>
      <c r="R379" s="226"/>
      <c r="S379" s="226"/>
      <c r="T379" s="226"/>
      <c r="U379" s="226"/>
      <c r="V379" s="127" t="s">
        <v>1582</v>
      </c>
      <c r="W379" s="127" t="s">
        <v>3937</v>
      </c>
      <c r="Y379" s="127">
        <v>375</v>
      </c>
    </row>
    <row r="380" spans="1:25" ht="22.5" customHeight="1">
      <c r="A380" s="127" t="s">
        <v>4036</v>
      </c>
      <c r="B380" s="128" t="s">
        <v>641</v>
      </c>
      <c r="C380" s="128">
        <v>359</v>
      </c>
      <c r="D380" s="128" t="s">
        <v>642</v>
      </c>
      <c r="E380" s="128" t="s">
        <v>3257</v>
      </c>
      <c r="F380" s="170" t="s">
        <v>578</v>
      </c>
      <c r="G380" s="128">
        <v>44</v>
      </c>
      <c r="H380" s="128">
        <v>44</v>
      </c>
      <c r="I380" s="128">
        <v>30</v>
      </c>
      <c r="J380" s="128">
        <v>118</v>
      </c>
      <c r="K380" s="128" t="s">
        <v>3961</v>
      </c>
      <c r="L380" s="128" t="s">
        <v>4034</v>
      </c>
      <c r="M380" s="128" t="s">
        <v>4034</v>
      </c>
      <c r="N380" s="128" t="s">
        <v>4034</v>
      </c>
      <c r="O380" s="128" t="s">
        <v>4034</v>
      </c>
      <c r="P380" s="226" t="s">
        <v>4403</v>
      </c>
      <c r="Q380" s="226"/>
      <c r="R380" s="226"/>
      <c r="S380" s="226"/>
      <c r="T380" s="226"/>
      <c r="U380" s="226"/>
      <c r="V380" s="127" t="s">
        <v>421</v>
      </c>
      <c r="W380" s="127" t="s">
        <v>3939</v>
      </c>
      <c r="Y380" s="127">
        <v>376</v>
      </c>
    </row>
    <row r="381" spans="1:25" ht="22.5" customHeight="1">
      <c r="A381" s="127" t="s">
        <v>4036</v>
      </c>
      <c r="B381" s="128" t="s">
        <v>1108</v>
      </c>
      <c r="C381" s="128">
        <v>359</v>
      </c>
      <c r="D381" s="128" t="s">
        <v>1109</v>
      </c>
      <c r="E381" s="128" t="s">
        <v>3282</v>
      </c>
      <c r="F381" s="170" t="s">
        <v>1102</v>
      </c>
      <c r="G381" s="128">
        <v>30</v>
      </c>
      <c r="H381" s="128">
        <v>46</v>
      </c>
      <c r="I381" s="128">
        <v>42</v>
      </c>
      <c r="J381" s="128">
        <v>118</v>
      </c>
      <c r="K381" s="128" t="s">
        <v>3961</v>
      </c>
      <c r="L381" s="128" t="s">
        <v>4034</v>
      </c>
      <c r="M381" s="128" t="s">
        <v>4034</v>
      </c>
      <c r="N381" s="128" t="s">
        <v>4034</v>
      </c>
      <c r="O381" s="128" t="s">
        <v>3131</v>
      </c>
      <c r="P381" s="226" t="s">
        <v>4404</v>
      </c>
      <c r="Q381" s="226"/>
      <c r="R381" s="226"/>
      <c r="S381" s="226"/>
      <c r="T381" s="226"/>
      <c r="U381" s="226"/>
      <c r="V381" s="127" t="s">
        <v>1112</v>
      </c>
      <c r="W381" s="127" t="s">
        <v>3939</v>
      </c>
      <c r="Y381" s="127">
        <v>377</v>
      </c>
    </row>
    <row r="382" spans="1:25" ht="22.5" customHeight="1">
      <c r="A382" s="127" t="s">
        <v>4037</v>
      </c>
      <c r="B382" s="128" t="s">
        <v>2049</v>
      </c>
      <c r="C382" s="128">
        <v>359</v>
      </c>
      <c r="D382" s="128" t="s">
        <v>3290</v>
      </c>
      <c r="E382" s="128" t="s">
        <v>3231</v>
      </c>
      <c r="F382" s="170" t="s">
        <v>2050</v>
      </c>
      <c r="G382" s="128">
        <v>42</v>
      </c>
      <c r="H382" s="128">
        <v>44</v>
      </c>
      <c r="I382" s="128">
        <v>32</v>
      </c>
      <c r="J382" s="128">
        <v>118</v>
      </c>
      <c r="K382" s="128" t="s">
        <v>3908</v>
      </c>
      <c r="L382" s="128" t="s">
        <v>4034</v>
      </c>
      <c r="M382" s="128" t="s">
        <v>3147</v>
      </c>
      <c r="N382" s="128" t="s">
        <v>3162</v>
      </c>
      <c r="O382" s="128" t="s">
        <v>4034</v>
      </c>
      <c r="P382" s="226" t="s">
        <v>4405</v>
      </c>
      <c r="Q382" s="226"/>
      <c r="R382" s="226"/>
      <c r="S382" s="226"/>
      <c r="T382" s="226"/>
      <c r="U382" s="226"/>
      <c r="V382" s="127" t="s">
        <v>1463</v>
      </c>
      <c r="W382" s="127" t="s">
        <v>3939</v>
      </c>
      <c r="Y382" s="127">
        <v>378</v>
      </c>
    </row>
    <row r="383" spans="1:25" ht="22.5" customHeight="1">
      <c r="A383" s="127" t="s">
        <v>4036</v>
      </c>
      <c r="B383" s="128" t="s">
        <v>1918</v>
      </c>
      <c r="C383" s="128">
        <v>359</v>
      </c>
      <c r="D383" s="128" t="s">
        <v>1919</v>
      </c>
      <c r="E383" s="128" t="s">
        <v>3278</v>
      </c>
      <c r="F383" s="170" t="s">
        <v>1906</v>
      </c>
      <c r="G383" s="128">
        <v>36</v>
      </c>
      <c r="H383" s="128">
        <v>54</v>
      </c>
      <c r="I383" s="128">
        <v>28</v>
      </c>
      <c r="J383" s="128">
        <v>118</v>
      </c>
      <c r="K383" s="128" t="s">
        <v>3961</v>
      </c>
      <c r="L383" s="128" t="s">
        <v>4034</v>
      </c>
      <c r="M383" s="128" t="s">
        <v>4034</v>
      </c>
      <c r="N383" s="128" t="s">
        <v>4034</v>
      </c>
      <c r="O383" s="128" t="s">
        <v>4034</v>
      </c>
      <c r="P383" s="226" t="s">
        <v>4406</v>
      </c>
      <c r="Q383" s="226"/>
      <c r="R383" s="226"/>
      <c r="S383" s="226"/>
      <c r="T383" s="226"/>
      <c r="U383" s="226"/>
      <c r="V383" s="127" t="s">
        <v>312</v>
      </c>
      <c r="W383" s="127" t="s">
        <v>3940</v>
      </c>
      <c r="Y383" s="127">
        <v>379</v>
      </c>
    </row>
    <row r="384" spans="1:25" ht="22.5" customHeight="1">
      <c r="A384" s="127" t="s">
        <v>4036</v>
      </c>
      <c r="B384" s="128" t="s">
        <v>2020</v>
      </c>
      <c r="C384" s="128">
        <v>359</v>
      </c>
      <c r="D384" s="128" t="s">
        <v>2021</v>
      </c>
      <c r="E384" s="128" t="s">
        <v>3370</v>
      </c>
      <c r="F384" s="170" t="s">
        <v>2003</v>
      </c>
      <c r="G384" s="128">
        <v>40</v>
      </c>
      <c r="H384" s="128">
        <v>46</v>
      </c>
      <c r="I384" s="128">
        <v>32</v>
      </c>
      <c r="J384" s="128">
        <v>118</v>
      </c>
      <c r="K384" s="128" t="s">
        <v>3961</v>
      </c>
      <c r="L384" s="128" t="s">
        <v>4034</v>
      </c>
      <c r="M384" s="128" t="s">
        <v>4034</v>
      </c>
      <c r="N384" s="128" t="s">
        <v>4034</v>
      </c>
      <c r="O384" s="128" t="s">
        <v>3131</v>
      </c>
      <c r="P384" s="226" t="s">
        <v>4407</v>
      </c>
      <c r="Q384" s="226"/>
      <c r="R384" s="226"/>
      <c r="S384" s="226"/>
      <c r="T384" s="226"/>
      <c r="U384" s="226"/>
      <c r="V384" s="127" t="s">
        <v>1693</v>
      </c>
      <c r="W384" s="127" t="s">
        <v>3940</v>
      </c>
      <c r="Y384" s="127">
        <v>380</v>
      </c>
    </row>
    <row r="385" spans="1:25" ht="22.5" customHeight="1">
      <c r="A385" s="127" t="s">
        <v>3879</v>
      </c>
      <c r="B385" s="128" t="s">
        <v>1016</v>
      </c>
      <c r="C385" s="128">
        <v>369</v>
      </c>
      <c r="D385" s="128" t="s">
        <v>1018</v>
      </c>
      <c r="E385" s="128" t="s">
        <v>3194</v>
      </c>
      <c r="F385" s="170" t="s">
        <v>2887</v>
      </c>
      <c r="G385" s="128">
        <v>36</v>
      </c>
      <c r="H385" s="128">
        <v>42</v>
      </c>
      <c r="I385" s="128">
        <v>38</v>
      </c>
      <c r="J385" s="128">
        <v>116</v>
      </c>
      <c r="K385" s="128" t="s">
        <v>3346</v>
      </c>
      <c r="L385" s="128" t="s">
        <v>3119</v>
      </c>
      <c r="M385" s="128" t="s">
        <v>3162</v>
      </c>
      <c r="N385" s="128" t="s">
        <v>3126</v>
      </c>
      <c r="O385" s="128" t="s">
        <v>3174</v>
      </c>
      <c r="P385" s="226" t="s">
        <v>4408</v>
      </c>
      <c r="Q385" s="226"/>
      <c r="R385" s="226"/>
      <c r="S385" s="226"/>
      <c r="T385" s="226"/>
      <c r="U385" s="226"/>
      <c r="V385" s="127" t="s">
        <v>1982</v>
      </c>
      <c r="W385" s="127" t="s">
        <v>3940</v>
      </c>
      <c r="Y385" s="127">
        <v>381</v>
      </c>
    </row>
    <row r="386" spans="1:25" ht="22.5" customHeight="1">
      <c r="A386" s="127" t="s">
        <v>4037</v>
      </c>
      <c r="B386" s="128" t="s">
        <v>593</v>
      </c>
      <c r="C386" s="128">
        <v>369</v>
      </c>
      <c r="D386" s="128" t="s">
        <v>594</v>
      </c>
      <c r="E386" s="128" t="s">
        <v>3230</v>
      </c>
      <c r="F386" s="170" t="s">
        <v>578</v>
      </c>
      <c r="G386" s="128">
        <v>34</v>
      </c>
      <c r="H386" s="128">
        <v>44</v>
      </c>
      <c r="I386" s="128">
        <v>38</v>
      </c>
      <c r="J386" s="128">
        <v>116</v>
      </c>
      <c r="K386" s="128" t="s">
        <v>3909</v>
      </c>
      <c r="L386" s="128" t="s">
        <v>4034</v>
      </c>
      <c r="M386" s="128" t="s">
        <v>3147</v>
      </c>
      <c r="N386" s="128" t="s">
        <v>3291</v>
      </c>
      <c r="O386" s="128" t="s">
        <v>4034</v>
      </c>
      <c r="P386" s="226" t="s">
        <v>4409</v>
      </c>
      <c r="Q386" s="226"/>
      <c r="R386" s="226"/>
      <c r="S386" s="226"/>
      <c r="T386" s="226"/>
      <c r="U386" s="226"/>
      <c r="V386" s="127" t="s">
        <v>1985</v>
      </c>
      <c r="W386" s="127" t="s">
        <v>3940</v>
      </c>
      <c r="Y386" s="127">
        <v>382</v>
      </c>
    </row>
    <row r="387" spans="1:25" ht="22.5" customHeight="1">
      <c r="A387" s="127" t="s">
        <v>4037</v>
      </c>
      <c r="B387" s="128" t="s">
        <v>914</v>
      </c>
      <c r="C387" s="128">
        <v>369</v>
      </c>
      <c r="D387" s="128" t="s">
        <v>915</v>
      </c>
      <c r="E387" s="128" t="s">
        <v>3249</v>
      </c>
      <c r="F387" s="170" t="s">
        <v>899</v>
      </c>
      <c r="G387" s="128">
        <v>40</v>
      </c>
      <c r="H387" s="128">
        <v>46</v>
      </c>
      <c r="I387" s="128">
        <v>30</v>
      </c>
      <c r="J387" s="128">
        <v>116</v>
      </c>
      <c r="K387" s="128" t="s">
        <v>3909</v>
      </c>
      <c r="L387" s="128" t="s">
        <v>4034</v>
      </c>
      <c r="M387" s="128" t="s">
        <v>4034</v>
      </c>
      <c r="N387" s="128" t="s">
        <v>4034</v>
      </c>
      <c r="O387" s="128" t="s">
        <v>4034</v>
      </c>
      <c r="P387" s="226" t="s">
        <v>4410</v>
      </c>
      <c r="Q387" s="226"/>
      <c r="R387" s="226"/>
      <c r="S387" s="226"/>
      <c r="T387" s="226"/>
      <c r="U387" s="226"/>
      <c r="V387" s="127" t="s">
        <v>3513</v>
      </c>
      <c r="W387" s="127" t="s">
        <v>3943</v>
      </c>
      <c r="Y387" s="127">
        <v>383</v>
      </c>
    </row>
    <row r="388" spans="1:25" ht="22.5" customHeight="1">
      <c r="A388" s="127" t="s">
        <v>4033</v>
      </c>
      <c r="B388" s="128" t="s">
        <v>925</v>
      </c>
      <c r="C388" s="128">
        <v>369</v>
      </c>
      <c r="D388" s="128" t="s">
        <v>926</v>
      </c>
      <c r="E388" s="128" t="s">
        <v>3342</v>
      </c>
      <c r="F388" s="170" t="s">
        <v>922</v>
      </c>
      <c r="G388" s="128">
        <v>46</v>
      </c>
      <c r="H388" s="128">
        <v>40</v>
      </c>
      <c r="I388" s="128">
        <v>30</v>
      </c>
      <c r="J388" s="128">
        <v>116</v>
      </c>
      <c r="K388" s="128" t="s">
        <v>3986</v>
      </c>
      <c r="L388" s="128" t="s">
        <v>4034</v>
      </c>
      <c r="M388" s="128" t="s">
        <v>4034</v>
      </c>
      <c r="N388" s="128" t="s">
        <v>4034</v>
      </c>
      <c r="O388" s="128" t="s">
        <v>4034</v>
      </c>
      <c r="P388" s="226" t="s">
        <v>4411</v>
      </c>
      <c r="Q388" s="226"/>
      <c r="R388" s="226"/>
      <c r="S388" s="226"/>
      <c r="T388" s="226"/>
      <c r="U388" s="226"/>
      <c r="V388" s="127" t="s">
        <v>3514</v>
      </c>
      <c r="W388" s="127" t="s">
        <v>3943</v>
      </c>
      <c r="Y388" s="127">
        <v>384</v>
      </c>
    </row>
    <row r="389" spans="1:25" ht="22.5" customHeight="1">
      <c r="A389" s="127" t="s">
        <v>4033</v>
      </c>
      <c r="B389" s="128" t="s">
        <v>1093</v>
      </c>
      <c r="C389" s="128">
        <v>369</v>
      </c>
      <c r="D389" s="128" t="s">
        <v>1094</v>
      </c>
      <c r="E389" s="128" t="s">
        <v>3342</v>
      </c>
      <c r="F389" s="170" t="s">
        <v>2887</v>
      </c>
      <c r="G389" s="128">
        <v>36</v>
      </c>
      <c r="H389" s="128">
        <v>44</v>
      </c>
      <c r="I389" s="128">
        <v>36</v>
      </c>
      <c r="J389" s="128">
        <v>116</v>
      </c>
      <c r="K389" s="128" t="s">
        <v>3986</v>
      </c>
      <c r="L389" s="128" t="s">
        <v>4034</v>
      </c>
      <c r="M389" s="128" t="s">
        <v>4034</v>
      </c>
      <c r="N389" s="128" t="s">
        <v>4034</v>
      </c>
      <c r="O389" s="128" t="s">
        <v>4034</v>
      </c>
      <c r="P389" s="226" t="s">
        <v>4412</v>
      </c>
      <c r="Q389" s="226"/>
      <c r="R389" s="226"/>
      <c r="S389" s="226"/>
      <c r="T389" s="226"/>
      <c r="U389" s="226"/>
      <c r="V389" s="127" t="s">
        <v>1453</v>
      </c>
      <c r="W389" s="127" t="s">
        <v>3943</v>
      </c>
      <c r="Y389" s="127">
        <v>385</v>
      </c>
    </row>
    <row r="390" spans="1:25" ht="22.5" customHeight="1">
      <c r="A390" s="127" t="s">
        <v>4033</v>
      </c>
      <c r="B390" s="128" t="s">
        <v>1338</v>
      </c>
      <c r="C390" s="128">
        <v>369</v>
      </c>
      <c r="D390" s="128" t="s">
        <v>1339</v>
      </c>
      <c r="E390" s="128" t="s">
        <v>3191</v>
      </c>
      <c r="F390" s="170" t="s">
        <v>2898</v>
      </c>
      <c r="G390" s="128">
        <v>34</v>
      </c>
      <c r="H390" s="128">
        <v>50</v>
      </c>
      <c r="I390" s="128">
        <v>32</v>
      </c>
      <c r="J390" s="128">
        <v>116</v>
      </c>
      <c r="K390" s="128" t="s">
        <v>3986</v>
      </c>
      <c r="L390" s="128" t="s">
        <v>4034</v>
      </c>
      <c r="M390" s="128" t="s">
        <v>4034</v>
      </c>
      <c r="N390" s="128" t="s">
        <v>4034</v>
      </c>
      <c r="O390" s="128" t="s">
        <v>4034</v>
      </c>
      <c r="P390" s="226" t="s">
        <v>4413</v>
      </c>
      <c r="Q390" s="226"/>
      <c r="R390" s="226"/>
      <c r="S390" s="226"/>
      <c r="T390" s="226"/>
      <c r="U390" s="226"/>
      <c r="V390" s="127" t="s">
        <v>208</v>
      </c>
      <c r="W390" s="127" t="s">
        <v>3946</v>
      </c>
      <c r="Y390" s="127">
        <v>386</v>
      </c>
    </row>
    <row r="391" spans="1:25" ht="22.5" customHeight="1">
      <c r="A391" s="127" t="s">
        <v>4033</v>
      </c>
      <c r="B391" s="128" t="s">
        <v>1514</v>
      </c>
      <c r="C391" s="128">
        <v>369</v>
      </c>
      <c r="D391" s="128" t="s">
        <v>1516</v>
      </c>
      <c r="E391" s="128" t="s">
        <v>3472</v>
      </c>
      <c r="F391" s="170" t="s">
        <v>1515</v>
      </c>
      <c r="G391" s="128">
        <v>36</v>
      </c>
      <c r="H391" s="128">
        <v>48</v>
      </c>
      <c r="I391" s="128">
        <v>32</v>
      </c>
      <c r="J391" s="128">
        <v>116</v>
      </c>
      <c r="K391" s="128" t="s">
        <v>3986</v>
      </c>
      <c r="L391" s="128" t="s">
        <v>4034</v>
      </c>
      <c r="M391" s="128" t="s">
        <v>4034</v>
      </c>
      <c r="N391" s="128" t="s">
        <v>4034</v>
      </c>
      <c r="O391" s="128" t="s">
        <v>4034</v>
      </c>
      <c r="P391" s="226" t="s">
        <v>4414</v>
      </c>
      <c r="Q391" s="226"/>
      <c r="R391" s="226"/>
      <c r="S391" s="226"/>
      <c r="T391" s="226"/>
      <c r="U391" s="226"/>
      <c r="V391" s="127" t="s">
        <v>3515</v>
      </c>
      <c r="W391" s="127" t="s">
        <v>3946</v>
      </c>
      <c r="Y391" s="127">
        <v>387</v>
      </c>
    </row>
    <row r="392" spans="1:25" ht="22.5" customHeight="1">
      <c r="A392" s="127" t="s">
        <v>4037</v>
      </c>
      <c r="B392" s="128" t="s">
        <v>2117</v>
      </c>
      <c r="C392" s="128">
        <v>369</v>
      </c>
      <c r="D392" s="128" t="s">
        <v>2118</v>
      </c>
      <c r="E392" s="128" t="s">
        <v>3231</v>
      </c>
      <c r="F392" s="170" t="s">
        <v>2942</v>
      </c>
      <c r="G392" s="128">
        <v>38</v>
      </c>
      <c r="H392" s="128">
        <v>38</v>
      </c>
      <c r="I392" s="128">
        <v>40</v>
      </c>
      <c r="J392" s="128">
        <v>116</v>
      </c>
      <c r="K392" s="128" t="s">
        <v>3909</v>
      </c>
      <c r="L392" s="128" t="s">
        <v>4034</v>
      </c>
      <c r="M392" s="128" t="s">
        <v>3147</v>
      </c>
      <c r="N392" s="128" t="s">
        <v>4034</v>
      </c>
      <c r="O392" s="128" t="s">
        <v>4034</v>
      </c>
      <c r="P392" s="226" t="s">
        <v>4415</v>
      </c>
      <c r="Q392" s="226"/>
      <c r="R392" s="226"/>
      <c r="S392" s="226"/>
      <c r="T392" s="226"/>
      <c r="U392" s="226"/>
      <c r="V392" s="127" t="s">
        <v>1469</v>
      </c>
      <c r="W392" s="127" t="s">
        <v>3946</v>
      </c>
      <c r="Y392" s="127">
        <v>388</v>
      </c>
    </row>
    <row r="393" spans="1:25" ht="22.5" customHeight="1">
      <c r="A393" s="127" t="s">
        <v>3879</v>
      </c>
      <c r="B393" s="128" t="s">
        <v>142</v>
      </c>
      <c r="C393" s="128">
        <v>377</v>
      </c>
      <c r="D393" s="128" t="s">
        <v>144</v>
      </c>
      <c r="E393" s="128" t="s">
        <v>3209</v>
      </c>
      <c r="F393" s="170" t="s">
        <v>143</v>
      </c>
      <c r="G393" s="128">
        <v>38</v>
      </c>
      <c r="H393" s="128">
        <v>50</v>
      </c>
      <c r="I393" s="128">
        <v>26</v>
      </c>
      <c r="J393" s="128">
        <v>114</v>
      </c>
      <c r="K393" s="128" t="s">
        <v>3402</v>
      </c>
      <c r="L393" s="128" t="s">
        <v>4034</v>
      </c>
      <c r="M393" s="128" t="s">
        <v>3332</v>
      </c>
      <c r="N393" s="128" t="s">
        <v>3180</v>
      </c>
      <c r="O393" s="128" t="s">
        <v>4034</v>
      </c>
      <c r="P393" s="226" t="s">
        <v>4416</v>
      </c>
      <c r="Q393" s="226"/>
      <c r="R393" s="226"/>
      <c r="S393" s="226"/>
      <c r="T393" s="226"/>
      <c r="U393" s="226"/>
      <c r="V393" s="127" t="s">
        <v>2124</v>
      </c>
      <c r="W393" s="127" t="s">
        <v>3946</v>
      </c>
      <c r="Y393" s="127">
        <v>389</v>
      </c>
    </row>
    <row r="394" spans="1:25" ht="22.5" customHeight="1">
      <c r="A394" s="127" t="s">
        <v>4037</v>
      </c>
      <c r="B394" s="128" t="s">
        <v>238</v>
      </c>
      <c r="C394" s="128">
        <v>377</v>
      </c>
      <c r="D394" s="128" t="s">
        <v>240</v>
      </c>
      <c r="E394" s="128" t="s">
        <v>3238</v>
      </c>
      <c r="F394" s="170" t="s">
        <v>239</v>
      </c>
      <c r="G394" s="128">
        <v>36</v>
      </c>
      <c r="H394" s="128">
        <v>40</v>
      </c>
      <c r="I394" s="128">
        <v>38</v>
      </c>
      <c r="J394" s="128">
        <v>114</v>
      </c>
      <c r="K394" s="128" t="s">
        <v>3910</v>
      </c>
      <c r="L394" s="128" t="s">
        <v>4034</v>
      </c>
      <c r="M394" s="128" t="s">
        <v>4034</v>
      </c>
      <c r="N394" s="128" t="s">
        <v>4034</v>
      </c>
      <c r="O394" s="128" t="s">
        <v>3147</v>
      </c>
      <c r="P394" s="226" t="s">
        <v>4417</v>
      </c>
      <c r="Q394" s="226"/>
      <c r="R394" s="226"/>
      <c r="S394" s="226"/>
      <c r="T394" s="226"/>
      <c r="U394" s="226"/>
      <c r="V394" s="127" t="s">
        <v>630</v>
      </c>
      <c r="W394" s="127" t="s">
        <v>3967</v>
      </c>
      <c r="Y394" s="127">
        <v>390</v>
      </c>
    </row>
    <row r="395" spans="1:25" ht="22.5" customHeight="1">
      <c r="A395" s="127" t="s">
        <v>4036</v>
      </c>
      <c r="B395" s="128" t="s">
        <v>302</v>
      </c>
      <c r="C395" s="128">
        <v>377</v>
      </c>
      <c r="D395" s="128" t="s">
        <v>303</v>
      </c>
      <c r="E395" s="128" t="s">
        <v>3254</v>
      </c>
      <c r="F395" s="170" t="s">
        <v>2871</v>
      </c>
      <c r="G395" s="128">
        <v>42</v>
      </c>
      <c r="H395" s="128">
        <v>40</v>
      </c>
      <c r="I395" s="128">
        <v>32</v>
      </c>
      <c r="J395" s="128">
        <v>114</v>
      </c>
      <c r="K395" s="128" t="s">
        <v>3920</v>
      </c>
      <c r="L395" s="128" t="s">
        <v>4034</v>
      </c>
      <c r="M395" s="128" t="s">
        <v>4034</v>
      </c>
      <c r="N395" s="128" t="s">
        <v>4034</v>
      </c>
      <c r="O395" s="128" t="s">
        <v>4034</v>
      </c>
      <c r="P395" s="226" t="s">
        <v>4418</v>
      </c>
      <c r="Q395" s="226"/>
      <c r="R395" s="226"/>
      <c r="S395" s="226"/>
      <c r="T395" s="226"/>
      <c r="U395" s="226"/>
      <c r="V395" s="127" t="s">
        <v>1404</v>
      </c>
      <c r="W395" s="127" t="s">
        <v>3967</v>
      </c>
      <c r="Y395" s="127">
        <v>391</v>
      </c>
    </row>
    <row r="396" spans="1:25" ht="22.5" customHeight="1">
      <c r="A396" s="127" t="s">
        <v>4033</v>
      </c>
      <c r="B396" s="128" t="s">
        <v>1138</v>
      </c>
      <c r="C396" s="128">
        <v>377</v>
      </c>
      <c r="D396" s="128" t="s">
        <v>1139</v>
      </c>
      <c r="E396" s="128" t="s">
        <v>3159</v>
      </c>
      <c r="F396" s="170" t="s">
        <v>2892</v>
      </c>
      <c r="G396" s="128">
        <v>36</v>
      </c>
      <c r="H396" s="128">
        <v>48</v>
      </c>
      <c r="I396" s="128">
        <v>30</v>
      </c>
      <c r="J396" s="128">
        <v>114</v>
      </c>
      <c r="K396" s="128" t="s">
        <v>3916</v>
      </c>
      <c r="L396" s="128" t="s">
        <v>4034</v>
      </c>
      <c r="M396" s="128" t="s">
        <v>4034</v>
      </c>
      <c r="N396" s="128" t="s">
        <v>4034</v>
      </c>
      <c r="O396" s="128" t="s">
        <v>3363</v>
      </c>
      <c r="P396" s="226" t="s">
        <v>4419</v>
      </c>
      <c r="Q396" s="226"/>
      <c r="R396" s="226"/>
      <c r="S396" s="226"/>
      <c r="T396" s="226"/>
      <c r="U396" s="226"/>
      <c r="V396" s="127" t="s">
        <v>1444</v>
      </c>
      <c r="W396" s="127" t="s">
        <v>3967</v>
      </c>
      <c r="Y396" s="127">
        <v>392</v>
      </c>
    </row>
    <row r="397" spans="1:25" ht="22.5" customHeight="1">
      <c r="A397" s="127" t="s">
        <v>4036</v>
      </c>
      <c r="B397" s="128" t="s">
        <v>1163</v>
      </c>
      <c r="C397" s="128">
        <v>377</v>
      </c>
      <c r="D397" s="128" t="s">
        <v>1164</v>
      </c>
      <c r="E397" s="128" t="s">
        <v>3282</v>
      </c>
      <c r="F397" s="170" t="s">
        <v>1148</v>
      </c>
      <c r="G397" s="128">
        <v>40</v>
      </c>
      <c r="H397" s="128">
        <v>40</v>
      </c>
      <c r="I397" s="128">
        <v>34</v>
      </c>
      <c r="J397" s="128">
        <v>114</v>
      </c>
      <c r="K397" s="128" t="s">
        <v>3920</v>
      </c>
      <c r="L397" s="128" t="s">
        <v>4034</v>
      </c>
      <c r="M397" s="128" t="s">
        <v>4034</v>
      </c>
      <c r="N397" s="128" t="s">
        <v>4034</v>
      </c>
      <c r="O397" s="128" t="s">
        <v>4034</v>
      </c>
      <c r="P397" s="226" t="s">
        <v>4420</v>
      </c>
      <c r="Q397" s="226"/>
      <c r="R397" s="226"/>
      <c r="S397" s="226"/>
      <c r="T397" s="226"/>
      <c r="U397" s="226"/>
      <c r="V397" s="127" t="s">
        <v>1811</v>
      </c>
      <c r="W397" s="127" t="s">
        <v>3967</v>
      </c>
      <c r="Y397" s="127">
        <v>393</v>
      </c>
    </row>
    <row r="398" spans="1:25" ht="22.5" customHeight="1">
      <c r="A398" s="127" t="s">
        <v>4037</v>
      </c>
      <c r="B398" s="128" t="s">
        <v>1471</v>
      </c>
      <c r="C398" s="128">
        <v>377</v>
      </c>
      <c r="D398" s="128" t="s">
        <v>1473</v>
      </c>
      <c r="E398" s="128" t="s">
        <v>3250</v>
      </c>
      <c r="F398" s="170" t="s">
        <v>3534</v>
      </c>
      <c r="G398" s="128">
        <v>36</v>
      </c>
      <c r="H398" s="128">
        <v>40</v>
      </c>
      <c r="I398" s="128">
        <v>38</v>
      </c>
      <c r="J398" s="128">
        <v>114</v>
      </c>
      <c r="K398" s="128" t="s">
        <v>3910</v>
      </c>
      <c r="L398" s="128" t="s">
        <v>3180</v>
      </c>
      <c r="M398" s="128" t="s">
        <v>4034</v>
      </c>
      <c r="N398" s="128" t="s">
        <v>3162</v>
      </c>
      <c r="O398" s="128" t="s">
        <v>4034</v>
      </c>
      <c r="P398" s="226" t="s">
        <v>4421</v>
      </c>
      <c r="Q398" s="226"/>
      <c r="R398" s="226"/>
      <c r="S398" s="226"/>
      <c r="T398" s="226"/>
      <c r="U398" s="226"/>
      <c r="V398" s="127" t="s">
        <v>3516</v>
      </c>
      <c r="W398" s="127" t="s">
        <v>3968</v>
      </c>
      <c r="Y398" s="127">
        <v>394</v>
      </c>
    </row>
    <row r="399" spans="1:25" ht="22.5" customHeight="1">
      <c r="A399" s="127" t="s">
        <v>4036</v>
      </c>
      <c r="B399" s="128" t="s">
        <v>1853</v>
      </c>
      <c r="C399" s="128">
        <v>377</v>
      </c>
      <c r="D399" s="128" t="s">
        <v>1854</v>
      </c>
      <c r="E399" s="128" t="s">
        <v>3498</v>
      </c>
      <c r="F399" s="170" t="s">
        <v>1850</v>
      </c>
      <c r="G399" s="128">
        <v>42</v>
      </c>
      <c r="H399" s="128">
        <v>38</v>
      </c>
      <c r="I399" s="128">
        <v>34</v>
      </c>
      <c r="J399" s="128">
        <v>114</v>
      </c>
      <c r="K399" s="128" t="s">
        <v>3920</v>
      </c>
      <c r="L399" s="128" t="s">
        <v>4034</v>
      </c>
      <c r="M399" s="128" t="s">
        <v>4034</v>
      </c>
      <c r="N399" s="128" t="s">
        <v>4034</v>
      </c>
      <c r="O399" s="128" t="s">
        <v>4034</v>
      </c>
      <c r="P399" s="226" t="s">
        <v>4422</v>
      </c>
      <c r="Q399" s="226"/>
      <c r="R399" s="226"/>
      <c r="S399" s="226"/>
      <c r="T399" s="226"/>
      <c r="U399" s="226"/>
      <c r="V399" s="127" t="s">
        <v>225</v>
      </c>
      <c r="W399" s="127" t="s">
        <v>3968</v>
      </c>
      <c r="Y399" s="127">
        <v>395</v>
      </c>
    </row>
    <row r="400" spans="1:25" ht="22.5" customHeight="1">
      <c r="A400" s="127" t="s">
        <v>4036</v>
      </c>
      <c r="B400" s="128" t="s">
        <v>2129</v>
      </c>
      <c r="C400" s="128">
        <v>377</v>
      </c>
      <c r="D400" s="128" t="s">
        <v>2130</v>
      </c>
      <c r="E400" s="128" t="s">
        <v>3270</v>
      </c>
      <c r="F400" s="170" t="s">
        <v>2942</v>
      </c>
      <c r="G400" s="128">
        <v>30</v>
      </c>
      <c r="H400" s="128">
        <v>46</v>
      </c>
      <c r="I400" s="128">
        <v>38</v>
      </c>
      <c r="J400" s="128">
        <v>114</v>
      </c>
      <c r="K400" s="128" t="s">
        <v>3920</v>
      </c>
      <c r="L400" s="128" t="s">
        <v>4034</v>
      </c>
      <c r="M400" s="128" t="s">
        <v>4034</v>
      </c>
      <c r="N400" s="128" t="s">
        <v>4034</v>
      </c>
      <c r="O400" s="128" t="s">
        <v>4034</v>
      </c>
      <c r="P400" s="226" t="s">
        <v>4423</v>
      </c>
      <c r="Q400" s="226"/>
      <c r="R400" s="226"/>
      <c r="S400" s="226"/>
      <c r="T400" s="226"/>
      <c r="U400" s="226"/>
      <c r="V400" s="127" t="s">
        <v>278</v>
      </c>
      <c r="W400" s="127" t="s">
        <v>3968</v>
      </c>
      <c r="Y400" s="127">
        <v>396</v>
      </c>
    </row>
    <row r="401" spans="1:25" ht="22.5" customHeight="1">
      <c r="A401" s="127" t="s">
        <v>4035</v>
      </c>
      <c r="B401" s="128" t="s">
        <v>751</v>
      </c>
      <c r="C401" s="128">
        <v>385</v>
      </c>
      <c r="D401" s="128" t="s">
        <v>752</v>
      </c>
      <c r="E401" s="128" t="s">
        <v>3447</v>
      </c>
      <c r="F401" s="170" t="s">
        <v>2878</v>
      </c>
      <c r="G401" s="128">
        <v>28</v>
      </c>
      <c r="H401" s="128">
        <v>40</v>
      </c>
      <c r="I401" s="128">
        <v>44</v>
      </c>
      <c r="J401" s="128">
        <v>112</v>
      </c>
      <c r="K401" s="128" t="s">
        <v>4000</v>
      </c>
      <c r="L401" s="128" t="s">
        <v>4034</v>
      </c>
      <c r="M401" s="128" t="s">
        <v>4034</v>
      </c>
      <c r="N401" s="128" t="s">
        <v>4034</v>
      </c>
      <c r="O401" s="128" t="s">
        <v>4034</v>
      </c>
      <c r="P401" s="226" t="s">
        <v>4424</v>
      </c>
      <c r="Q401" s="226"/>
      <c r="R401" s="226"/>
      <c r="S401" s="226"/>
      <c r="T401" s="226"/>
      <c r="U401" s="226"/>
      <c r="V401" s="127" t="s">
        <v>1176</v>
      </c>
      <c r="W401" s="127" t="s">
        <v>3968</v>
      </c>
      <c r="Y401" s="127">
        <v>397</v>
      </c>
    </row>
    <row r="402" spans="1:25" ht="22.5" customHeight="1">
      <c r="A402" s="127" t="s">
        <v>4036</v>
      </c>
      <c r="B402" s="128" t="s">
        <v>644</v>
      </c>
      <c r="C402" s="128">
        <v>385</v>
      </c>
      <c r="D402" s="128" t="s">
        <v>645</v>
      </c>
      <c r="E402" s="128" t="s">
        <v>3257</v>
      </c>
      <c r="F402" s="170" t="s">
        <v>578</v>
      </c>
      <c r="G402" s="128">
        <v>40</v>
      </c>
      <c r="H402" s="128">
        <v>36</v>
      </c>
      <c r="I402" s="128">
        <v>36</v>
      </c>
      <c r="J402" s="128">
        <v>112</v>
      </c>
      <c r="K402" s="128" t="s">
        <v>3962</v>
      </c>
      <c r="L402" s="128" t="s">
        <v>4034</v>
      </c>
      <c r="M402" s="128" t="s">
        <v>4034</v>
      </c>
      <c r="N402" s="128" t="s">
        <v>4034</v>
      </c>
      <c r="O402" s="128" t="s">
        <v>4034</v>
      </c>
      <c r="P402" s="226" t="s">
        <v>4425</v>
      </c>
      <c r="Q402" s="226"/>
      <c r="R402" s="226"/>
      <c r="S402" s="226"/>
      <c r="T402" s="226"/>
      <c r="U402" s="226"/>
      <c r="V402" s="127" t="s">
        <v>1979</v>
      </c>
      <c r="W402" s="127" t="s">
        <v>3968</v>
      </c>
      <c r="Y402" s="127">
        <v>398</v>
      </c>
    </row>
    <row r="403" spans="1:25" ht="22.5" customHeight="1">
      <c r="A403" s="127" t="s">
        <v>4036</v>
      </c>
      <c r="B403" s="128" t="s">
        <v>719</v>
      </c>
      <c r="C403" s="128">
        <v>385</v>
      </c>
      <c r="D403" s="128" t="s">
        <v>720</v>
      </c>
      <c r="E403" s="128" t="s">
        <v>3257</v>
      </c>
      <c r="F403" s="170" t="s">
        <v>2878</v>
      </c>
      <c r="G403" s="128">
        <v>38</v>
      </c>
      <c r="H403" s="128">
        <v>44</v>
      </c>
      <c r="I403" s="128">
        <v>30</v>
      </c>
      <c r="J403" s="128">
        <v>112</v>
      </c>
      <c r="K403" s="128" t="s">
        <v>3962</v>
      </c>
      <c r="L403" s="128" t="s">
        <v>4034</v>
      </c>
      <c r="M403" s="128" t="s">
        <v>4034</v>
      </c>
      <c r="N403" s="128" t="s">
        <v>4034</v>
      </c>
      <c r="O403" s="128" t="s">
        <v>4034</v>
      </c>
      <c r="P403" s="226" t="s">
        <v>4426</v>
      </c>
      <c r="Q403" s="226"/>
      <c r="R403" s="226"/>
      <c r="S403" s="226"/>
      <c r="T403" s="226"/>
      <c r="U403" s="226"/>
      <c r="V403" s="127" t="s">
        <v>3518</v>
      </c>
      <c r="W403" s="127" t="s">
        <v>3968</v>
      </c>
      <c r="Y403" s="127">
        <v>399</v>
      </c>
    </row>
    <row r="404" spans="1:25" ht="22.5" customHeight="1">
      <c r="A404" s="127" t="s">
        <v>4033</v>
      </c>
      <c r="B404" s="128" t="s">
        <v>1524</v>
      </c>
      <c r="C404" s="128">
        <v>385</v>
      </c>
      <c r="D404" s="128" t="s">
        <v>1526</v>
      </c>
      <c r="E404" s="128" t="s">
        <v>3367</v>
      </c>
      <c r="F404" s="170" t="s">
        <v>1515</v>
      </c>
      <c r="G404" s="128">
        <v>44</v>
      </c>
      <c r="H404" s="128">
        <v>42</v>
      </c>
      <c r="I404" s="128">
        <v>26</v>
      </c>
      <c r="J404" s="128">
        <v>112</v>
      </c>
      <c r="K404" s="128" t="s">
        <v>3987</v>
      </c>
      <c r="L404" s="128" t="s">
        <v>4034</v>
      </c>
      <c r="M404" s="128" t="s">
        <v>4034</v>
      </c>
      <c r="N404" s="128" t="s">
        <v>4034</v>
      </c>
      <c r="O404" s="128" t="s">
        <v>4034</v>
      </c>
      <c r="P404" s="226" t="s">
        <v>4427</v>
      </c>
      <c r="Q404" s="226"/>
      <c r="R404" s="226"/>
      <c r="S404" s="226"/>
      <c r="T404" s="226"/>
      <c r="U404" s="226"/>
      <c r="V404" s="127" t="s">
        <v>3519</v>
      </c>
      <c r="W404" s="127" t="s">
        <v>3968</v>
      </c>
      <c r="Y404" s="127">
        <v>400</v>
      </c>
    </row>
    <row r="405" spans="1:25" ht="22.5" customHeight="1">
      <c r="A405" s="127" t="s">
        <v>4036</v>
      </c>
      <c r="B405" s="128" t="s">
        <v>1178</v>
      </c>
      <c r="C405" s="128">
        <v>385</v>
      </c>
      <c r="D405" s="128" t="s">
        <v>1179</v>
      </c>
      <c r="E405" s="128" t="s">
        <v>3282</v>
      </c>
      <c r="F405" s="170" t="s">
        <v>1148</v>
      </c>
      <c r="G405" s="128">
        <v>36</v>
      </c>
      <c r="H405" s="128">
        <v>46</v>
      </c>
      <c r="I405" s="128">
        <v>30</v>
      </c>
      <c r="J405" s="128">
        <v>112</v>
      </c>
      <c r="K405" s="128" t="s">
        <v>3962</v>
      </c>
      <c r="L405" s="128" t="s">
        <v>4034</v>
      </c>
      <c r="M405" s="128" t="s">
        <v>4034</v>
      </c>
      <c r="N405" s="128" t="s">
        <v>4034</v>
      </c>
      <c r="O405" s="128" t="s">
        <v>4034</v>
      </c>
      <c r="P405" s="226" t="s">
        <v>4428</v>
      </c>
      <c r="Q405" s="226"/>
      <c r="R405" s="226"/>
      <c r="S405" s="226"/>
      <c r="T405" s="226"/>
      <c r="U405" s="226"/>
      <c r="V405" s="127" t="s">
        <v>228</v>
      </c>
      <c r="W405" s="127" t="s">
        <v>3969</v>
      </c>
      <c r="Y405" s="127">
        <v>401</v>
      </c>
    </row>
    <row r="406" spans="1:25" ht="22.5" customHeight="1">
      <c r="A406" s="127" t="s">
        <v>4036</v>
      </c>
      <c r="B406" s="128" t="s">
        <v>1544</v>
      </c>
      <c r="C406" s="128">
        <v>385</v>
      </c>
      <c r="D406" s="128" t="s">
        <v>3499</v>
      </c>
      <c r="E406" s="128" t="s">
        <v>3277</v>
      </c>
      <c r="F406" s="170" t="s">
        <v>1572</v>
      </c>
      <c r="G406" s="128">
        <v>34</v>
      </c>
      <c r="H406" s="128">
        <v>40</v>
      </c>
      <c r="I406" s="128">
        <v>38</v>
      </c>
      <c r="J406" s="128">
        <v>112</v>
      </c>
      <c r="K406" s="128" t="s">
        <v>3962</v>
      </c>
      <c r="L406" s="128" t="s">
        <v>4034</v>
      </c>
      <c r="M406" s="128" t="s">
        <v>4034</v>
      </c>
      <c r="N406" s="128" t="s">
        <v>4034</v>
      </c>
      <c r="O406" s="128" t="s">
        <v>4034</v>
      </c>
      <c r="P406" s="226" t="s">
        <v>4429</v>
      </c>
      <c r="Q406" s="226"/>
      <c r="R406" s="226"/>
      <c r="S406" s="226"/>
      <c r="T406" s="226"/>
      <c r="U406" s="226"/>
      <c r="V406" s="127" t="s">
        <v>309</v>
      </c>
      <c r="W406" s="127" t="s">
        <v>3969</v>
      </c>
      <c r="Y406" s="127">
        <v>402</v>
      </c>
    </row>
    <row r="407" spans="1:25" ht="22.5" customHeight="1">
      <c r="A407" s="127" t="s">
        <v>4036</v>
      </c>
      <c r="B407" s="128" t="s">
        <v>1635</v>
      </c>
      <c r="C407" s="128">
        <v>385</v>
      </c>
      <c r="D407" s="128" t="s">
        <v>1637</v>
      </c>
      <c r="E407" s="128" t="s">
        <v>3339</v>
      </c>
      <c r="F407" s="170" t="s">
        <v>1636</v>
      </c>
      <c r="G407" s="128">
        <v>40</v>
      </c>
      <c r="H407" s="128">
        <v>40</v>
      </c>
      <c r="I407" s="128">
        <v>32</v>
      </c>
      <c r="J407" s="128">
        <v>112</v>
      </c>
      <c r="K407" s="128" t="s">
        <v>3962</v>
      </c>
      <c r="L407" s="128" t="s">
        <v>4034</v>
      </c>
      <c r="M407" s="128" t="s">
        <v>4034</v>
      </c>
      <c r="N407" s="128" t="s">
        <v>3313</v>
      </c>
      <c r="O407" s="128" t="s">
        <v>3198</v>
      </c>
      <c r="P407" s="226" t="s">
        <v>4430</v>
      </c>
      <c r="Q407" s="226"/>
      <c r="R407" s="226"/>
      <c r="S407" s="226"/>
      <c r="T407" s="226"/>
      <c r="U407" s="226"/>
      <c r="V407" s="127" t="s">
        <v>663</v>
      </c>
      <c r="W407" s="127" t="s">
        <v>3969</v>
      </c>
      <c r="Y407" s="127">
        <v>403</v>
      </c>
    </row>
    <row r="408" spans="1:25" ht="22.5" customHeight="1">
      <c r="A408" s="127" t="s">
        <v>4036</v>
      </c>
      <c r="B408" s="128" t="s">
        <v>1678</v>
      </c>
      <c r="C408" s="128">
        <v>385</v>
      </c>
      <c r="D408" s="128" t="s">
        <v>1679</v>
      </c>
      <c r="E408" s="128" t="s">
        <v>3273</v>
      </c>
      <c r="F408" s="170" t="s">
        <v>1666</v>
      </c>
      <c r="G408" s="128">
        <v>38</v>
      </c>
      <c r="H408" s="128">
        <v>46</v>
      </c>
      <c r="I408" s="128">
        <v>28</v>
      </c>
      <c r="J408" s="128">
        <v>112</v>
      </c>
      <c r="K408" s="128" t="s">
        <v>3962</v>
      </c>
      <c r="L408" s="128" t="s">
        <v>4034</v>
      </c>
      <c r="M408" s="128" t="s">
        <v>4034</v>
      </c>
      <c r="N408" s="128" t="s">
        <v>4034</v>
      </c>
      <c r="O408" s="128" t="s">
        <v>4034</v>
      </c>
      <c r="P408" s="226" t="s">
        <v>4431</v>
      </c>
      <c r="Q408" s="226"/>
      <c r="R408" s="226"/>
      <c r="S408" s="226"/>
      <c r="T408" s="226"/>
      <c r="U408" s="226"/>
      <c r="V408" s="127" t="s">
        <v>1466</v>
      </c>
      <c r="W408" s="127" t="s">
        <v>3969</v>
      </c>
      <c r="Y408" s="127">
        <v>404</v>
      </c>
    </row>
    <row r="409" spans="1:25" ht="22.5" customHeight="1">
      <c r="A409" s="127" t="s">
        <v>4036</v>
      </c>
      <c r="B409" s="128" t="s">
        <v>254</v>
      </c>
      <c r="C409" s="128">
        <v>393</v>
      </c>
      <c r="D409" s="128" t="s">
        <v>255</v>
      </c>
      <c r="E409" s="128" t="s">
        <v>3254</v>
      </c>
      <c r="F409" s="170" t="s">
        <v>239</v>
      </c>
      <c r="G409" s="128">
        <v>38</v>
      </c>
      <c r="H409" s="128">
        <v>38</v>
      </c>
      <c r="I409" s="128">
        <v>34</v>
      </c>
      <c r="J409" s="128">
        <v>110</v>
      </c>
      <c r="K409" s="128" t="s">
        <v>3963</v>
      </c>
      <c r="L409" s="128" t="s">
        <v>4034</v>
      </c>
      <c r="M409" s="128" t="s">
        <v>4034</v>
      </c>
      <c r="N409" s="128" t="s">
        <v>4034</v>
      </c>
      <c r="O409" s="128" t="s">
        <v>4034</v>
      </c>
      <c r="P409" s="226" t="s">
        <v>4432</v>
      </c>
      <c r="Q409" s="226"/>
      <c r="R409" s="226"/>
      <c r="S409" s="226"/>
      <c r="T409" s="226"/>
      <c r="U409" s="226"/>
      <c r="V409" s="127" t="s">
        <v>3520</v>
      </c>
      <c r="W409" s="127" t="s">
        <v>3969</v>
      </c>
      <c r="Y409" s="127">
        <v>405</v>
      </c>
    </row>
    <row r="410" spans="1:25" ht="22.5" customHeight="1">
      <c r="A410" s="127" t="s">
        <v>3879</v>
      </c>
      <c r="B410" s="128" t="s">
        <v>837</v>
      </c>
      <c r="C410" s="128">
        <v>393</v>
      </c>
      <c r="D410" s="128" t="s">
        <v>839</v>
      </c>
      <c r="E410" s="128" t="s">
        <v>3194</v>
      </c>
      <c r="F410" s="170" t="s">
        <v>838</v>
      </c>
      <c r="G410" s="128">
        <v>32</v>
      </c>
      <c r="H410" s="128">
        <v>40</v>
      </c>
      <c r="I410" s="128">
        <v>38</v>
      </c>
      <c r="J410" s="128">
        <v>110</v>
      </c>
      <c r="K410" s="128" t="s">
        <v>3147</v>
      </c>
      <c r="L410" s="128" t="s">
        <v>4034</v>
      </c>
      <c r="M410" s="128" t="s">
        <v>3332</v>
      </c>
      <c r="N410" s="128" t="s">
        <v>3162</v>
      </c>
      <c r="O410" s="128" t="s">
        <v>3198</v>
      </c>
      <c r="P410" s="226" t="s">
        <v>4433</v>
      </c>
      <c r="Q410" s="226"/>
      <c r="R410" s="226"/>
      <c r="S410" s="226"/>
      <c r="T410" s="226"/>
      <c r="U410" s="226"/>
      <c r="V410" s="127" t="s">
        <v>1447</v>
      </c>
      <c r="W410" s="127" t="s">
        <v>3970</v>
      </c>
      <c r="Y410" s="127">
        <v>406</v>
      </c>
    </row>
    <row r="411" spans="1:25" ht="22.5" customHeight="1">
      <c r="A411" s="127" t="s">
        <v>4035</v>
      </c>
      <c r="B411" s="128" t="s">
        <v>874</v>
      </c>
      <c r="C411" s="128">
        <v>393</v>
      </c>
      <c r="D411" s="128" t="s">
        <v>875</v>
      </c>
      <c r="E411" s="128" t="s">
        <v>3130</v>
      </c>
      <c r="F411" s="170" t="s">
        <v>838</v>
      </c>
      <c r="G411" s="128">
        <v>36</v>
      </c>
      <c r="H411" s="128">
        <v>40</v>
      </c>
      <c r="I411" s="128">
        <v>34</v>
      </c>
      <c r="J411" s="128">
        <v>110</v>
      </c>
      <c r="K411" s="128" t="s">
        <v>3922</v>
      </c>
      <c r="L411" s="128" t="s">
        <v>4034</v>
      </c>
      <c r="M411" s="128" t="s">
        <v>4034</v>
      </c>
      <c r="N411" s="128" t="s">
        <v>4034</v>
      </c>
      <c r="O411" s="128" t="s">
        <v>3147</v>
      </c>
      <c r="P411" s="226" t="s">
        <v>4434</v>
      </c>
      <c r="Q411" s="226"/>
      <c r="R411" s="226"/>
      <c r="S411" s="226"/>
      <c r="T411" s="226"/>
      <c r="U411" s="226"/>
      <c r="V411" s="127" t="s">
        <v>2043</v>
      </c>
      <c r="W411" s="127" t="s">
        <v>3970</v>
      </c>
      <c r="Y411" s="127">
        <v>407</v>
      </c>
    </row>
    <row r="412" spans="1:25" ht="22.5" customHeight="1">
      <c r="A412" s="127" t="s">
        <v>3879</v>
      </c>
      <c r="B412" s="128" t="s">
        <v>1314</v>
      </c>
      <c r="C412" s="128">
        <v>393</v>
      </c>
      <c r="D412" s="128" t="s">
        <v>1315</v>
      </c>
      <c r="E412" s="128" t="s">
        <v>3199</v>
      </c>
      <c r="F412" s="170" t="s">
        <v>2898</v>
      </c>
      <c r="G412" s="128">
        <v>34</v>
      </c>
      <c r="H412" s="128">
        <v>46</v>
      </c>
      <c r="I412" s="128">
        <v>30</v>
      </c>
      <c r="J412" s="128">
        <v>110</v>
      </c>
      <c r="K412" s="128" t="s">
        <v>3147</v>
      </c>
      <c r="L412" s="128" t="s">
        <v>3198</v>
      </c>
      <c r="M412" s="128" t="s">
        <v>3147</v>
      </c>
      <c r="N412" s="128" t="s">
        <v>3126</v>
      </c>
      <c r="O412" s="128" t="s">
        <v>4034</v>
      </c>
      <c r="P412" s="226" t="s">
        <v>4435</v>
      </c>
      <c r="Q412" s="226"/>
      <c r="R412" s="226"/>
      <c r="S412" s="226"/>
      <c r="T412" s="226"/>
      <c r="U412" s="226"/>
      <c r="V412" s="127" t="s">
        <v>424</v>
      </c>
      <c r="W412" s="127" t="s">
        <v>3971</v>
      </c>
      <c r="Y412" s="127">
        <v>408</v>
      </c>
    </row>
    <row r="413" spans="1:25" ht="22.5" customHeight="1">
      <c r="A413" s="127" t="s">
        <v>4037</v>
      </c>
      <c r="B413" s="128" t="s">
        <v>596</v>
      </c>
      <c r="C413" s="128">
        <v>393</v>
      </c>
      <c r="D413" s="128" t="s">
        <v>597</v>
      </c>
      <c r="E413" s="128" t="s">
        <v>3230</v>
      </c>
      <c r="F413" s="170" t="s">
        <v>578</v>
      </c>
      <c r="G413" s="128">
        <v>36</v>
      </c>
      <c r="H413" s="128">
        <v>42</v>
      </c>
      <c r="I413" s="128">
        <v>32</v>
      </c>
      <c r="J413" s="128">
        <v>110</v>
      </c>
      <c r="K413" s="128" t="s">
        <v>3911</v>
      </c>
      <c r="L413" s="128" t="s">
        <v>3180</v>
      </c>
      <c r="M413" s="128" t="s">
        <v>3147</v>
      </c>
      <c r="N413" s="128" t="s">
        <v>4034</v>
      </c>
      <c r="O413" s="128" t="s">
        <v>3198</v>
      </c>
      <c r="P413" s="226" t="s">
        <v>4436</v>
      </c>
      <c r="Q413" s="226"/>
      <c r="R413" s="226"/>
      <c r="S413" s="226"/>
      <c r="T413" s="226"/>
      <c r="U413" s="226"/>
      <c r="V413" s="127" t="s">
        <v>427</v>
      </c>
      <c r="W413" s="127" t="s">
        <v>3971</v>
      </c>
      <c r="Y413" s="127">
        <v>409</v>
      </c>
    </row>
    <row r="414" spans="1:25" ht="22.5" customHeight="1">
      <c r="A414" s="127" t="s">
        <v>4036</v>
      </c>
      <c r="B414" s="128" t="s">
        <v>647</v>
      </c>
      <c r="C414" s="128">
        <v>393</v>
      </c>
      <c r="D414" s="128" t="s">
        <v>648</v>
      </c>
      <c r="E414" s="128" t="s">
        <v>3257</v>
      </c>
      <c r="F414" s="170" t="s">
        <v>578</v>
      </c>
      <c r="G414" s="128">
        <v>36</v>
      </c>
      <c r="H414" s="128">
        <v>44</v>
      </c>
      <c r="I414" s="128">
        <v>30</v>
      </c>
      <c r="J414" s="128">
        <v>110</v>
      </c>
      <c r="K414" s="128" t="s">
        <v>3963</v>
      </c>
      <c r="L414" s="128" t="s">
        <v>4034</v>
      </c>
      <c r="M414" s="128" t="s">
        <v>3233</v>
      </c>
      <c r="N414" s="128" t="s">
        <v>4034</v>
      </c>
      <c r="O414" s="128" t="s">
        <v>4034</v>
      </c>
      <c r="P414" s="226" t="s">
        <v>4437</v>
      </c>
      <c r="Q414" s="226"/>
      <c r="R414" s="226"/>
      <c r="S414" s="226"/>
      <c r="T414" s="226"/>
      <c r="U414" s="226"/>
      <c r="V414" s="127" t="s">
        <v>1585</v>
      </c>
      <c r="W414" s="127" t="s">
        <v>3971</v>
      </c>
      <c r="Y414" s="127">
        <v>410</v>
      </c>
    </row>
    <row r="415" spans="1:25" ht="22.5" customHeight="1">
      <c r="A415" s="127" t="s">
        <v>4036</v>
      </c>
      <c r="B415" s="128" t="s">
        <v>656</v>
      </c>
      <c r="C415" s="128">
        <v>393</v>
      </c>
      <c r="D415" s="128" t="s">
        <v>657</v>
      </c>
      <c r="E415" s="128" t="s">
        <v>3257</v>
      </c>
      <c r="F415" s="170" t="s">
        <v>578</v>
      </c>
      <c r="G415" s="128">
        <v>40</v>
      </c>
      <c r="H415" s="128">
        <v>44</v>
      </c>
      <c r="I415" s="128">
        <v>26</v>
      </c>
      <c r="J415" s="128">
        <v>110</v>
      </c>
      <c r="K415" s="128" t="s">
        <v>3963</v>
      </c>
      <c r="L415" s="128" t="s">
        <v>4034</v>
      </c>
      <c r="M415" s="128" t="s">
        <v>4034</v>
      </c>
      <c r="N415" s="128" t="s">
        <v>3313</v>
      </c>
      <c r="O415" s="128" t="s">
        <v>4034</v>
      </c>
      <c r="P415" s="226" t="s">
        <v>4438</v>
      </c>
      <c r="Q415" s="226"/>
      <c r="R415" s="226"/>
      <c r="S415" s="226"/>
      <c r="T415" s="226"/>
      <c r="U415" s="226"/>
      <c r="V415" s="127" t="s">
        <v>3521</v>
      </c>
      <c r="W415" s="127" t="s">
        <v>3971</v>
      </c>
      <c r="Y415" s="127">
        <v>411</v>
      </c>
    </row>
    <row r="416" spans="1:25" ht="22.5" customHeight="1">
      <c r="A416" s="127" t="s">
        <v>4033</v>
      </c>
      <c r="B416" s="128" t="s">
        <v>1135</v>
      </c>
      <c r="C416" s="128">
        <v>393</v>
      </c>
      <c r="D416" s="128" t="s">
        <v>1136</v>
      </c>
      <c r="E416" s="128" t="s">
        <v>3159</v>
      </c>
      <c r="F416" s="170" t="s">
        <v>2892</v>
      </c>
      <c r="G416" s="128">
        <v>34</v>
      </c>
      <c r="H416" s="128">
        <v>42</v>
      </c>
      <c r="I416" s="128">
        <v>34</v>
      </c>
      <c r="J416" s="128">
        <v>110</v>
      </c>
      <c r="K416" s="128" t="s">
        <v>3917</v>
      </c>
      <c r="L416" s="128" t="s">
        <v>4034</v>
      </c>
      <c r="M416" s="128" t="s">
        <v>3332</v>
      </c>
      <c r="N416" s="128" t="s">
        <v>4034</v>
      </c>
      <c r="O416" s="128" t="s">
        <v>4034</v>
      </c>
      <c r="P416" s="226" t="s">
        <v>4439</v>
      </c>
      <c r="Q416" s="226"/>
      <c r="R416" s="226"/>
      <c r="S416" s="226"/>
      <c r="T416" s="226"/>
      <c r="U416" s="226"/>
      <c r="V416" s="127" t="s">
        <v>2158</v>
      </c>
      <c r="W416" s="127" t="s">
        <v>3971</v>
      </c>
      <c r="Y416" s="127">
        <v>412</v>
      </c>
    </row>
    <row r="417" spans="1:25" ht="22.5" customHeight="1">
      <c r="A417" s="127" t="s">
        <v>4033</v>
      </c>
      <c r="B417" s="128" t="s">
        <v>1725</v>
      </c>
      <c r="C417" s="128">
        <v>393</v>
      </c>
      <c r="D417" s="128" t="s">
        <v>1726</v>
      </c>
      <c r="E417" s="128" t="s">
        <v>3365</v>
      </c>
      <c r="F417" s="170" t="s">
        <v>1700</v>
      </c>
      <c r="G417" s="128">
        <v>26</v>
      </c>
      <c r="H417" s="128">
        <v>52</v>
      </c>
      <c r="I417" s="128">
        <v>32</v>
      </c>
      <c r="J417" s="128">
        <v>110</v>
      </c>
      <c r="K417" s="128" t="s">
        <v>3917</v>
      </c>
      <c r="L417" s="128" t="s">
        <v>4034</v>
      </c>
      <c r="M417" s="128" t="s">
        <v>4034</v>
      </c>
      <c r="N417" s="128" t="s">
        <v>4034</v>
      </c>
      <c r="O417" s="128" t="s">
        <v>4034</v>
      </c>
      <c r="P417" s="226" t="s">
        <v>4440</v>
      </c>
      <c r="Q417" s="226"/>
      <c r="R417" s="226"/>
      <c r="S417" s="226"/>
      <c r="T417" s="226"/>
      <c r="U417" s="226"/>
      <c r="V417" s="127" t="s">
        <v>1407</v>
      </c>
      <c r="W417" s="127" t="s">
        <v>3972</v>
      </c>
      <c r="Y417" s="127">
        <v>413</v>
      </c>
    </row>
    <row r="418" spans="1:25" ht="22.5" customHeight="1">
      <c r="A418" s="127" t="s">
        <v>4035</v>
      </c>
      <c r="B418" s="128" t="s">
        <v>1871</v>
      </c>
      <c r="C418" s="128">
        <v>393</v>
      </c>
      <c r="D418" s="128" t="s">
        <v>1872</v>
      </c>
      <c r="E418" s="128" t="s">
        <v>3297</v>
      </c>
      <c r="F418" s="170" t="s">
        <v>1850</v>
      </c>
      <c r="G418" s="128">
        <v>40</v>
      </c>
      <c r="H418" s="128">
        <v>36</v>
      </c>
      <c r="I418" s="128">
        <v>34</v>
      </c>
      <c r="J418" s="128">
        <v>110</v>
      </c>
      <c r="K418" s="128" t="s">
        <v>3922</v>
      </c>
      <c r="L418" s="128" t="s">
        <v>4034</v>
      </c>
      <c r="M418" s="128" t="s">
        <v>4034</v>
      </c>
      <c r="N418" s="128" t="s">
        <v>4034</v>
      </c>
      <c r="O418" s="128" t="s">
        <v>4034</v>
      </c>
      <c r="P418" s="226" t="s">
        <v>4441</v>
      </c>
      <c r="Q418" s="226"/>
      <c r="R418" s="226"/>
      <c r="S418" s="226"/>
      <c r="T418" s="226"/>
      <c r="U418" s="226"/>
      <c r="V418" s="127" t="s">
        <v>1939</v>
      </c>
      <c r="W418" s="127" t="s">
        <v>3972</v>
      </c>
      <c r="Y418" s="127">
        <v>414</v>
      </c>
    </row>
    <row r="419" spans="1:25" ht="22.5" customHeight="1">
      <c r="A419" s="127" t="s">
        <v>4036</v>
      </c>
      <c r="B419" s="128" t="s">
        <v>1547</v>
      </c>
      <c r="C419" s="128">
        <v>393</v>
      </c>
      <c r="D419" s="128" t="s">
        <v>3500</v>
      </c>
      <c r="E419" s="128" t="s">
        <v>3277</v>
      </c>
      <c r="F419" s="170" t="s">
        <v>1572</v>
      </c>
      <c r="G419" s="128">
        <v>34</v>
      </c>
      <c r="H419" s="128">
        <v>46</v>
      </c>
      <c r="I419" s="128">
        <v>30</v>
      </c>
      <c r="J419" s="128">
        <v>110</v>
      </c>
      <c r="K419" s="128" t="s">
        <v>3963</v>
      </c>
      <c r="L419" s="128" t="s">
        <v>4034</v>
      </c>
      <c r="M419" s="128" t="s">
        <v>4034</v>
      </c>
      <c r="N419" s="128" t="s">
        <v>4034</v>
      </c>
      <c r="O419" s="128" t="s">
        <v>4034</v>
      </c>
      <c r="P419" s="226" t="s">
        <v>4442</v>
      </c>
      <c r="Q419" s="226"/>
      <c r="R419" s="226"/>
      <c r="S419" s="226"/>
      <c r="T419" s="226"/>
      <c r="U419" s="226"/>
      <c r="V419" s="127" t="s">
        <v>1993</v>
      </c>
      <c r="W419" s="127" t="s">
        <v>3972</v>
      </c>
      <c r="Y419" s="127">
        <v>415</v>
      </c>
    </row>
    <row r="420" spans="1:25" ht="22.5" customHeight="1">
      <c r="A420" s="127" t="s">
        <v>4036</v>
      </c>
      <c r="B420" s="128" t="s">
        <v>1550</v>
      </c>
      <c r="C420" s="128">
        <v>393</v>
      </c>
      <c r="D420" s="128" t="s">
        <v>3501</v>
      </c>
      <c r="E420" s="128" t="s">
        <v>3277</v>
      </c>
      <c r="F420" s="170" t="s">
        <v>1572</v>
      </c>
      <c r="G420" s="128">
        <v>38</v>
      </c>
      <c r="H420" s="128">
        <v>36</v>
      </c>
      <c r="I420" s="128">
        <v>36</v>
      </c>
      <c r="J420" s="128">
        <v>110</v>
      </c>
      <c r="K420" s="128" t="s">
        <v>3963</v>
      </c>
      <c r="L420" s="128" t="s">
        <v>4034</v>
      </c>
      <c r="M420" s="128" t="s">
        <v>4034</v>
      </c>
      <c r="N420" s="128" t="s">
        <v>4034</v>
      </c>
      <c r="O420" s="128" t="s">
        <v>4034</v>
      </c>
      <c r="P420" s="226" t="s">
        <v>4443</v>
      </c>
      <c r="Q420" s="226"/>
      <c r="R420" s="226"/>
      <c r="S420" s="226"/>
      <c r="T420" s="226"/>
      <c r="U420" s="226"/>
      <c r="V420" s="127" t="s">
        <v>1358</v>
      </c>
      <c r="W420" s="127" t="s">
        <v>3973</v>
      </c>
      <c r="Y420" s="127">
        <v>416</v>
      </c>
    </row>
    <row r="421" spans="1:25" ht="22.5" customHeight="1">
      <c r="A421" s="127" t="s">
        <v>4036</v>
      </c>
      <c r="B421" s="128" t="s">
        <v>1849</v>
      </c>
      <c r="C421" s="128">
        <v>393</v>
      </c>
      <c r="D421" s="128" t="s">
        <v>1851</v>
      </c>
      <c r="E421" s="128" t="s">
        <v>3498</v>
      </c>
      <c r="F421" s="170" t="s">
        <v>1850</v>
      </c>
      <c r="G421" s="128">
        <v>36</v>
      </c>
      <c r="H421" s="128">
        <v>46</v>
      </c>
      <c r="I421" s="128">
        <v>28</v>
      </c>
      <c r="J421" s="128">
        <v>110</v>
      </c>
      <c r="K421" s="128" t="s">
        <v>3963</v>
      </c>
      <c r="L421" s="128" t="s">
        <v>4034</v>
      </c>
      <c r="M421" s="128" t="s">
        <v>4034</v>
      </c>
      <c r="N421" s="128" t="s">
        <v>4034</v>
      </c>
      <c r="O421" s="128" t="s">
        <v>4034</v>
      </c>
      <c r="P421" s="226" t="s">
        <v>4444</v>
      </c>
      <c r="Q421" s="226"/>
      <c r="R421" s="226"/>
      <c r="S421" s="226"/>
      <c r="T421" s="226"/>
      <c r="U421" s="226"/>
      <c r="V421" s="127" t="s">
        <v>107</v>
      </c>
      <c r="W421" s="127" t="s">
        <v>3974</v>
      </c>
      <c r="Y421" s="127">
        <v>417</v>
      </c>
    </row>
    <row r="422" spans="1:25" ht="22.5" customHeight="1">
      <c r="A422" s="127" t="s">
        <v>4036</v>
      </c>
      <c r="B422" s="128" t="s">
        <v>2135</v>
      </c>
      <c r="C422" s="128">
        <v>393</v>
      </c>
      <c r="D422" s="128" t="s">
        <v>3502</v>
      </c>
      <c r="E422" s="128" t="s">
        <v>3270</v>
      </c>
      <c r="F422" s="170" t="s">
        <v>2942</v>
      </c>
      <c r="G422" s="128">
        <v>34</v>
      </c>
      <c r="H422" s="128">
        <v>48</v>
      </c>
      <c r="I422" s="128">
        <v>28</v>
      </c>
      <c r="J422" s="128">
        <v>110</v>
      </c>
      <c r="K422" s="128" t="s">
        <v>3963</v>
      </c>
      <c r="L422" s="128" t="s">
        <v>4034</v>
      </c>
      <c r="M422" s="128" t="s">
        <v>4034</v>
      </c>
      <c r="N422" s="128" t="s">
        <v>4034</v>
      </c>
      <c r="O422" s="128" t="s">
        <v>4034</v>
      </c>
      <c r="P422" s="226" t="s">
        <v>4445</v>
      </c>
      <c r="Q422" s="226"/>
      <c r="R422" s="226"/>
      <c r="S422" s="226"/>
      <c r="T422" s="226"/>
      <c r="U422" s="226"/>
      <c r="V422" s="127" t="s">
        <v>1976</v>
      </c>
      <c r="W422" s="127" t="s">
        <v>3974</v>
      </c>
      <c r="Y422" s="127">
        <v>418</v>
      </c>
    </row>
    <row r="423" spans="1:25" ht="22.5" customHeight="1">
      <c r="A423" s="127" t="s">
        <v>3879</v>
      </c>
      <c r="B423" s="128" t="s">
        <v>576</v>
      </c>
      <c r="C423" s="128">
        <v>407</v>
      </c>
      <c r="D423" s="128" t="s">
        <v>579</v>
      </c>
      <c r="E423" s="128" t="s">
        <v>3200</v>
      </c>
      <c r="F423" s="170" t="s">
        <v>578</v>
      </c>
      <c r="G423" s="128">
        <v>38</v>
      </c>
      <c r="H423" s="128">
        <v>38</v>
      </c>
      <c r="I423" s="128">
        <v>32</v>
      </c>
      <c r="J423" s="128">
        <v>108</v>
      </c>
      <c r="K423" s="128" t="s">
        <v>3363</v>
      </c>
      <c r="L423" s="128" t="s">
        <v>3212</v>
      </c>
      <c r="M423" s="128" t="s">
        <v>3232</v>
      </c>
      <c r="N423" s="128" t="s">
        <v>3117</v>
      </c>
      <c r="O423" s="128" t="s">
        <v>3151</v>
      </c>
      <c r="P423" s="226" t="s">
        <v>4446</v>
      </c>
      <c r="Q423" s="226"/>
      <c r="R423" s="226"/>
      <c r="S423" s="226"/>
      <c r="T423" s="226"/>
      <c r="U423" s="226"/>
      <c r="V423" s="127" t="s">
        <v>1450</v>
      </c>
      <c r="W423" s="127" t="s">
        <v>3975</v>
      </c>
      <c r="Y423" s="127">
        <v>419</v>
      </c>
    </row>
    <row r="424" spans="1:25" ht="22.5" customHeight="1">
      <c r="A424" s="127" t="s">
        <v>4037</v>
      </c>
      <c r="B424" s="128" t="s">
        <v>584</v>
      </c>
      <c r="C424" s="128">
        <v>407</v>
      </c>
      <c r="D424" s="128" t="s">
        <v>585</v>
      </c>
      <c r="E424" s="128" t="s">
        <v>3237</v>
      </c>
      <c r="F424" s="170" t="s">
        <v>578</v>
      </c>
      <c r="G424" s="128">
        <v>36</v>
      </c>
      <c r="H424" s="128">
        <v>36</v>
      </c>
      <c r="I424" s="128">
        <v>36</v>
      </c>
      <c r="J424" s="128">
        <v>108</v>
      </c>
      <c r="K424" s="128" t="s">
        <v>3912</v>
      </c>
      <c r="L424" s="128" t="s">
        <v>4034</v>
      </c>
      <c r="M424" s="128" t="s">
        <v>4034</v>
      </c>
      <c r="N424" s="128" t="s">
        <v>3291</v>
      </c>
      <c r="O424" s="128" t="s">
        <v>4034</v>
      </c>
      <c r="P424" s="226" t="s">
        <v>4447</v>
      </c>
      <c r="Q424" s="226"/>
      <c r="R424" s="226"/>
      <c r="S424" s="226"/>
      <c r="T424" s="226"/>
      <c r="U424" s="226"/>
      <c r="V424" s="127" t="s">
        <v>1589</v>
      </c>
      <c r="W424" s="127" t="s">
        <v>3975</v>
      </c>
      <c r="Y424" s="127">
        <v>420</v>
      </c>
    </row>
    <row r="425" spans="1:25" ht="22.5" customHeight="1">
      <c r="A425" s="127" t="s">
        <v>4033</v>
      </c>
      <c r="B425" s="128" t="s">
        <v>674</v>
      </c>
      <c r="C425" s="128">
        <v>407</v>
      </c>
      <c r="D425" s="128" t="s">
        <v>675</v>
      </c>
      <c r="E425" s="128" t="s">
        <v>3182</v>
      </c>
      <c r="F425" s="170" t="s">
        <v>578</v>
      </c>
      <c r="G425" s="128">
        <v>30</v>
      </c>
      <c r="H425" s="128">
        <v>38</v>
      </c>
      <c r="I425" s="128">
        <v>40</v>
      </c>
      <c r="J425" s="128">
        <v>108</v>
      </c>
      <c r="K425" s="128" t="s">
        <v>3988</v>
      </c>
      <c r="L425" s="128" t="s">
        <v>4034</v>
      </c>
      <c r="M425" s="128" t="s">
        <v>4034</v>
      </c>
      <c r="N425" s="128" t="s">
        <v>3346</v>
      </c>
      <c r="O425" s="128" t="s">
        <v>4034</v>
      </c>
      <c r="P425" s="226" t="s">
        <v>4448</v>
      </c>
      <c r="Q425" s="226"/>
      <c r="R425" s="226"/>
      <c r="S425" s="226"/>
      <c r="T425" s="226"/>
      <c r="U425" s="226"/>
      <c r="V425" s="127" t="s">
        <v>3371</v>
      </c>
      <c r="W425" s="127" t="s">
        <v>3976</v>
      </c>
      <c r="Y425" s="127">
        <v>421</v>
      </c>
    </row>
    <row r="426" spans="1:25" ht="22.5" customHeight="1">
      <c r="A426" s="127" t="s">
        <v>4036</v>
      </c>
      <c r="B426" s="128" t="s">
        <v>518</v>
      </c>
      <c r="C426" s="128">
        <v>407</v>
      </c>
      <c r="D426" s="128" t="s">
        <v>3503</v>
      </c>
      <c r="E426" s="128" t="s">
        <v>3264</v>
      </c>
      <c r="F426" s="170" t="s">
        <v>315</v>
      </c>
      <c r="G426" s="128">
        <v>36</v>
      </c>
      <c r="H426" s="128">
        <v>42</v>
      </c>
      <c r="I426" s="128">
        <v>30</v>
      </c>
      <c r="J426" s="128">
        <v>108</v>
      </c>
      <c r="K426" s="128" t="s">
        <v>3964</v>
      </c>
      <c r="L426" s="128" t="s">
        <v>4034</v>
      </c>
      <c r="M426" s="128" t="s">
        <v>4034</v>
      </c>
      <c r="N426" s="128" t="s">
        <v>4034</v>
      </c>
      <c r="O426" s="128" t="s">
        <v>4034</v>
      </c>
      <c r="P426" s="226" t="s">
        <v>4449</v>
      </c>
      <c r="Q426" s="226"/>
      <c r="R426" s="226"/>
      <c r="S426" s="226"/>
      <c r="T426" s="226"/>
      <c r="U426" s="226"/>
      <c r="V426" s="127" t="s">
        <v>1599</v>
      </c>
      <c r="W426" s="127" t="s">
        <v>3977</v>
      </c>
      <c r="Y426" s="127">
        <v>422</v>
      </c>
    </row>
    <row r="427" spans="1:25" ht="22.5" customHeight="1">
      <c r="A427" s="127" t="s">
        <v>4037</v>
      </c>
      <c r="B427" s="128" t="s">
        <v>902</v>
      </c>
      <c r="C427" s="128">
        <v>407</v>
      </c>
      <c r="D427" s="128" t="s">
        <v>903</v>
      </c>
      <c r="E427" s="128" t="s">
        <v>3249</v>
      </c>
      <c r="F427" s="170" t="s">
        <v>899</v>
      </c>
      <c r="G427" s="128">
        <v>30</v>
      </c>
      <c r="H427" s="128">
        <v>44</v>
      </c>
      <c r="I427" s="128">
        <v>34</v>
      </c>
      <c r="J427" s="128">
        <v>108</v>
      </c>
      <c r="K427" s="128" t="s">
        <v>3912</v>
      </c>
      <c r="L427" s="128" t="s">
        <v>4034</v>
      </c>
      <c r="M427" s="128" t="s">
        <v>4034</v>
      </c>
      <c r="N427" s="128" t="s">
        <v>4034</v>
      </c>
      <c r="O427" s="128" t="s">
        <v>4034</v>
      </c>
      <c r="P427" s="226" t="s">
        <v>4450</v>
      </c>
      <c r="Q427" s="226"/>
      <c r="R427" s="226"/>
      <c r="S427" s="226"/>
      <c r="T427" s="226"/>
      <c r="U427" s="226"/>
      <c r="V427" s="127" t="s">
        <v>3523</v>
      </c>
      <c r="W427" s="127" t="s">
        <v>3978</v>
      </c>
      <c r="Y427" s="127">
        <v>423</v>
      </c>
    </row>
    <row r="428" spans="1:25" ht="22.5" customHeight="1">
      <c r="A428" s="127" t="s">
        <v>4033</v>
      </c>
      <c r="B428" s="128" t="s">
        <v>1141</v>
      </c>
      <c r="C428" s="128">
        <v>407</v>
      </c>
      <c r="D428" s="128" t="s">
        <v>1142</v>
      </c>
      <c r="E428" s="128" t="s">
        <v>3159</v>
      </c>
      <c r="F428" s="170" t="s">
        <v>2892</v>
      </c>
      <c r="G428" s="128">
        <v>36</v>
      </c>
      <c r="H428" s="128">
        <v>34</v>
      </c>
      <c r="I428" s="128">
        <v>38</v>
      </c>
      <c r="J428" s="128">
        <v>108</v>
      </c>
      <c r="K428" s="128" t="s">
        <v>3988</v>
      </c>
      <c r="L428" s="128" t="s">
        <v>4034</v>
      </c>
      <c r="M428" s="128" t="s">
        <v>4034</v>
      </c>
      <c r="N428" s="128" t="s">
        <v>4034</v>
      </c>
      <c r="O428" s="128" t="s">
        <v>4034</v>
      </c>
      <c r="P428" s="226" t="s">
        <v>4451</v>
      </c>
      <c r="Q428" s="226"/>
      <c r="R428" s="226"/>
      <c r="S428" s="226"/>
      <c r="T428" s="226"/>
      <c r="U428" s="226"/>
      <c r="V428" s="127" t="s">
        <v>397</v>
      </c>
      <c r="W428" s="127" t="s">
        <v>3979</v>
      </c>
      <c r="Y428" s="127">
        <v>424</v>
      </c>
    </row>
    <row r="429" spans="1:25" ht="22.5" customHeight="1">
      <c r="A429" s="127" t="s">
        <v>4037</v>
      </c>
      <c r="B429" s="128" t="s">
        <v>1055</v>
      </c>
      <c r="C429" s="128">
        <v>407</v>
      </c>
      <c r="D429" s="128" t="s">
        <v>3535</v>
      </c>
      <c r="E429" s="128" t="s">
        <v>3249</v>
      </c>
      <c r="F429" s="170" t="s">
        <v>2887</v>
      </c>
      <c r="G429" s="128">
        <v>32</v>
      </c>
      <c r="H429" s="128">
        <v>40</v>
      </c>
      <c r="I429" s="128">
        <v>36</v>
      </c>
      <c r="J429" s="128">
        <v>108</v>
      </c>
      <c r="K429" s="128" t="s">
        <v>3912</v>
      </c>
      <c r="L429" s="128" t="s">
        <v>4034</v>
      </c>
      <c r="M429" s="128" t="s">
        <v>4034</v>
      </c>
      <c r="N429" s="128" t="s">
        <v>4034</v>
      </c>
      <c r="O429" s="128" t="s">
        <v>4034</v>
      </c>
      <c r="P429" s="226" t="s">
        <v>4452</v>
      </c>
      <c r="Q429" s="226"/>
      <c r="R429" s="226"/>
      <c r="S429" s="226"/>
      <c r="T429" s="226"/>
      <c r="U429" s="226"/>
      <c r="V429" s="127" t="s">
        <v>618</v>
      </c>
      <c r="W429" s="127" t="s">
        <v>3979</v>
      </c>
      <c r="Y429" s="127">
        <v>425</v>
      </c>
    </row>
    <row r="430" spans="1:25" ht="22.5" customHeight="1">
      <c r="A430" s="127" t="s">
        <v>4037</v>
      </c>
      <c r="B430" s="128" t="s">
        <v>1068</v>
      </c>
      <c r="C430" s="128">
        <v>407</v>
      </c>
      <c r="D430" s="128" t="s">
        <v>1069</v>
      </c>
      <c r="E430" s="128" t="s">
        <v>3223</v>
      </c>
      <c r="F430" s="170" t="s">
        <v>2887</v>
      </c>
      <c r="G430" s="128">
        <v>34</v>
      </c>
      <c r="H430" s="128">
        <v>42</v>
      </c>
      <c r="I430" s="128">
        <v>32</v>
      </c>
      <c r="J430" s="128">
        <v>108</v>
      </c>
      <c r="K430" s="128" t="s">
        <v>3912</v>
      </c>
      <c r="L430" s="128" t="s">
        <v>4034</v>
      </c>
      <c r="M430" s="128" t="s">
        <v>4034</v>
      </c>
      <c r="N430" s="128" t="s">
        <v>4034</v>
      </c>
      <c r="O430" s="128" t="s">
        <v>4034</v>
      </c>
      <c r="P430" s="226" t="s">
        <v>4453</v>
      </c>
      <c r="Q430" s="226"/>
      <c r="R430" s="226"/>
      <c r="S430" s="226"/>
      <c r="T430" s="226"/>
      <c r="U430" s="226"/>
      <c r="V430" s="127" t="s">
        <v>3524</v>
      </c>
      <c r="W430" s="127" t="s">
        <v>3979</v>
      </c>
      <c r="Y430" s="127">
        <v>426</v>
      </c>
    </row>
    <row r="431" spans="1:25" ht="22.5" customHeight="1">
      <c r="A431" s="127" t="s">
        <v>4036</v>
      </c>
      <c r="B431" s="128" t="s">
        <v>1372</v>
      </c>
      <c r="C431" s="128">
        <v>407</v>
      </c>
      <c r="D431" s="128" t="s">
        <v>1374</v>
      </c>
      <c r="E431" s="128" t="s">
        <v>3271</v>
      </c>
      <c r="F431" s="170" t="s">
        <v>3504</v>
      </c>
      <c r="G431" s="128">
        <v>34</v>
      </c>
      <c r="H431" s="128">
        <v>38</v>
      </c>
      <c r="I431" s="128">
        <v>36</v>
      </c>
      <c r="J431" s="128">
        <v>108</v>
      </c>
      <c r="K431" s="128" t="s">
        <v>3964</v>
      </c>
      <c r="L431" s="128" t="s">
        <v>4034</v>
      </c>
      <c r="M431" s="128" t="s">
        <v>4034</v>
      </c>
      <c r="N431" s="128" t="s">
        <v>4034</v>
      </c>
      <c r="O431" s="128" t="s">
        <v>4034</v>
      </c>
      <c r="P431" s="226" t="s">
        <v>4454</v>
      </c>
      <c r="Q431" s="226"/>
      <c r="R431" s="226"/>
      <c r="S431" s="226"/>
      <c r="T431" s="226"/>
      <c r="U431" s="226"/>
      <c r="V431" s="127" t="s">
        <v>3525</v>
      </c>
      <c r="W431" s="127" t="s">
        <v>3979</v>
      </c>
      <c r="Y431" s="127">
        <v>427</v>
      </c>
    </row>
    <row r="432" spans="1:25" ht="22.5" customHeight="1">
      <c r="A432" s="127" t="s">
        <v>4036</v>
      </c>
      <c r="B432" s="128" t="s">
        <v>1553</v>
      </c>
      <c r="C432" s="128">
        <v>407</v>
      </c>
      <c r="D432" s="128" t="s">
        <v>3505</v>
      </c>
      <c r="E432" s="128" t="s">
        <v>3277</v>
      </c>
      <c r="F432" s="170" t="s">
        <v>1572</v>
      </c>
      <c r="G432" s="128">
        <v>42</v>
      </c>
      <c r="H432" s="128">
        <v>38</v>
      </c>
      <c r="I432" s="128">
        <v>28</v>
      </c>
      <c r="J432" s="128">
        <v>108</v>
      </c>
      <c r="K432" s="128" t="s">
        <v>3964</v>
      </c>
      <c r="L432" s="128" t="s">
        <v>4034</v>
      </c>
      <c r="M432" s="128" t="s">
        <v>4034</v>
      </c>
      <c r="N432" s="128" t="s">
        <v>4034</v>
      </c>
      <c r="O432" s="128" t="s">
        <v>4034</v>
      </c>
      <c r="P432" s="226" t="s">
        <v>4455</v>
      </c>
      <c r="Q432" s="226"/>
      <c r="R432" s="226"/>
      <c r="S432" s="226"/>
      <c r="T432" s="226"/>
      <c r="U432" s="226"/>
      <c r="V432" s="127" t="s">
        <v>1410</v>
      </c>
      <c r="W432" s="127" t="s">
        <v>3979</v>
      </c>
      <c r="Y432" s="127">
        <v>428</v>
      </c>
    </row>
    <row r="433" spans="1:25" ht="22.5" customHeight="1">
      <c r="A433" s="127" t="s">
        <v>4037</v>
      </c>
      <c r="B433" s="128" t="s">
        <v>2027</v>
      </c>
      <c r="C433" s="128">
        <v>407</v>
      </c>
      <c r="D433" s="128" t="s">
        <v>3536</v>
      </c>
      <c r="E433" s="128" t="s">
        <v>3231</v>
      </c>
      <c r="F433" s="170" t="s">
        <v>2024</v>
      </c>
      <c r="G433" s="128">
        <v>28</v>
      </c>
      <c r="H433" s="128">
        <v>48</v>
      </c>
      <c r="I433" s="128">
        <v>32</v>
      </c>
      <c r="J433" s="128">
        <v>108</v>
      </c>
      <c r="K433" s="128" t="s">
        <v>3912</v>
      </c>
      <c r="L433" s="128" t="s">
        <v>4034</v>
      </c>
      <c r="M433" s="128" t="s">
        <v>4034</v>
      </c>
      <c r="N433" s="128" t="s">
        <v>4034</v>
      </c>
      <c r="O433" s="128" t="s">
        <v>4034</v>
      </c>
      <c r="P433" s="226" t="s">
        <v>4456</v>
      </c>
      <c r="Q433" s="226"/>
      <c r="R433" s="226"/>
      <c r="S433" s="226"/>
      <c r="T433" s="226"/>
      <c r="U433" s="226"/>
      <c r="V433" s="127" t="s">
        <v>3526</v>
      </c>
      <c r="W433" s="127" t="s">
        <v>3979</v>
      </c>
      <c r="Y433" s="127">
        <v>429</v>
      </c>
    </row>
    <row r="434" spans="1:25" ht="22.5" customHeight="1">
      <c r="A434" s="127" t="s">
        <v>4036</v>
      </c>
      <c r="B434" s="128" t="s">
        <v>1642</v>
      </c>
      <c r="C434" s="128">
        <v>407</v>
      </c>
      <c r="D434" s="128" t="s">
        <v>1643</v>
      </c>
      <c r="E434" s="128" t="s">
        <v>3506</v>
      </c>
      <c r="F434" s="170" t="s">
        <v>1636</v>
      </c>
      <c r="G434" s="128">
        <v>36</v>
      </c>
      <c r="H434" s="128">
        <v>34</v>
      </c>
      <c r="I434" s="128">
        <v>38</v>
      </c>
      <c r="J434" s="128">
        <v>108</v>
      </c>
      <c r="K434" s="128" t="s">
        <v>3964</v>
      </c>
      <c r="L434" s="128" t="s">
        <v>4034</v>
      </c>
      <c r="M434" s="128" t="s">
        <v>4034</v>
      </c>
      <c r="N434" s="128" t="s">
        <v>4034</v>
      </c>
      <c r="O434" s="128" t="s">
        <v>4034</v>
      </c>
      <c r="P434" s="226" t="s">
        <v>4457</v>
      </c>
      <c r="Q434" s="226"/>
      <c r="R434" s="226"/>
      <c r="S434" s="226"/>
      <c r="T434" s="226"/>
      <c r="U434" s="226"/>
      <c r="V434" s="127" t="s">
        <v>430</v>
      </c>
      <c r="W434" s="127" t="s">
        <v>3113</v>
      </c>
      <c r="Y434" s="127">
        <v>430</v>
      </c>
    </row>
    <row r="435" spans="1:25" ht="22.5" customHeight="1">
      <c r="A435" s="127" t="s">
        <v>4037</v>
      </c>
      <c r="B435" s="128" t="s">
        <v>2080</v>
      </c>
      <c r="C435" s="128">
        <v>407</v>
      </c>
      <c r="D435" s="128" t="s">
        <v>3537</v>
      </c>
      <c r="E435" s="128" t="s">
        <v>3222</v>
      </c>
      <c r="F435" s="170" t="s">
        <v>2050</v>
      </c>
      <c r="G435" s="128">
        <v>32</v>
      </c>
      <c r="H435" s="128">
        <v>46</v>
      </c>
      <c r="I435" s="128">
        <v>30</v>
      </c>
      <c r="J435" s="128">
        <v>108</v>
      </c>
      <c r="K435" s="128" t="s">
        <v>3912</v>
      </c>
      <c r="L435" s="128" t="s">
        <v>4034</v>
      </c>
      <c r="M435" s="128" t="s">
        <v>4034</v>
      </c>
      <c r="N435" s="128" t="s">
        <v>4034</v>
      </c>
      <c r="O435" s="128" t="s">
        <v>4034</v>
      </c>
      <c r="P435" s="226" t="s">
        <v>4458</v>
      </c>
      <c r="Q435" s="226"/>
      <c r="R435" s="226"/>
      <c r="S435" s="226"/>
      <c r="T435" s="226"/>
      <c r="U435" s="226"/>
      <c r="V435" s="127" t="s">
        <v>19</v>
      </c>
      <c r="W435" s="127" t="s">
        <v>3117</v>
      </c>
      <c r="Y435" s="127">
        <v>431</v>
      </c>
    </row>
    <row r="436" spans="1:25" ht="22.5" customHeight="1">
      <c r="A436" s="127" t="s">
        <v>4036</v>
      </c>
      <c r="B436" s="128" t="s">
        <v>2137</v>
      </c>
      <c r="C436" s="128">
        <v>407</v>
      </c>
      <c r="D436" s="128" t="s">
        <v>2138</v>
      </c>
      <c r="E436" s="128" t="s">
        <v>3270</v>
      </c>
      <c r="F436" s="170" t="s">
        <v>2942</v>
      </c>
      <c r="G436" s="128">
        <v>32</v>
      </c>
      <c r="H436" s="128">
        <v>48</v>
      </c>
      <c r="I436" s="128">
        <v>28</v>
      </c>
      <c r="J436" s="128">
        <v>108</v>
      </c>
      <c r="K436" s="128" t="s">
        <v>3964</v>
      </c>
      <c r="L436" s="128" t="s">
        <v>4034</v>
      </c>
      <c r="M436" s="128" t="s">
        <v>4034</v>
      </c>
      <c r="N436" s="128" t="s">
        <v>4034</v>
      </c>
      <c r="O436" s="128" t="s">
        <v>4034</v>
      </c>
      <c r="P436" s="226" t="s">
        <v>4459</v>
      </c>
      <c r="Q436" s="226"/>
      <c r="R436" s="226"/>
      <c r="S436" s="226"/>
      <c r="T436" s="226"/>
      <c r="U436" s="226"/>
      <c r="V436" s="127" t="s">
        <v>215</v>
      </c>
      <c r="W436" s="127" t="s">
        <v>3119</v>
      </c>
      <c r="Y436" s="127">
        <v>432</v>
      </c>
    </row>
    <row r="437" spans="1:25" ht="22.5" customHeight="1">
      <c r="A437" s="127" t="s">
        <v>4036</v>
      </c>
      <c r="B437" s="128" t="s">
        <v>2160</v>
      </c>
      <c r="C437" s="128">
        <v>407</v>
      </c>
      <c r="D437" s="128" t="s">
        <v>2161</v>
      </c>
      <c r="E437" s="128" t="s">
        <v>3491</v>
      </c>
      <c r="F437" s="170" t="s">
        <v>2942</v>
      </c>
      <c r="G437" s="128">
        <v>38</v>
      </c>
      <c r="H437" s="128">
        <v>38</v>
      </c>
      <c r="I437" s="128">
        <v>32</v>
      </c>
      <c r="J437" s="128">
        <v>108</v>
      </c>
      <c r="K437" s="128" t="s">
        <v>3964</v>
      </c>
      <c r="L437" s="128" t="s">
        <v>4034</v>
      </c>
      <c r="M437" s="128" t="s">
        <v>4034</v>
      </c>
      <c r="N437" s="128" t="s">
        <v>4034</v>
      </c>
      <c r="O437" s="128" t="s">
        <v>4034</v>
      </c>
      <c r="P437" s="226" t="s">
        <v>4460</v>
      </c>
      <c r="Q437" s="226"/>
      <c r="R437" s="226"/>
      <c r="S437" s="226"/>
      <c r="T437" s="226"/>
      <c r="U437" s="226"/>
      <c r="V437" s="127" t="s">
        <v>236</v>
      </c>
      <c r="W437" s="127" t="s">
        <v>3162</v>
      </c>
      <c r="Y437" s="127">
        <v>433</v>
      </c>
    </row>
    <row r="438" spans="1:25" ht="22.5" customHeight="1">
      <c r="A438" s="127" t="s">
        <v>4033</v>
      </c>
      <c r="B438" s="128" t="s">
        <v>154</v>
      </c>
      <c r="C438" s="128">
        <v>422</v>
      </c>
      <c r="D438" s="128" t="s">
        <v>155</v>
      </c>
      <c r="E438" s="128" t="s">
        <v>3166</v>
      </c>
      <c r="F438" s="170" t="s">
        <v>151</v>
      </c>
      <c r="G438" s="128">
        <v>26</v>
      </c>
      <c r="H438" s="128">
        <v>44</v>
      </c>
      <c r="I438" s="128">
        <v>36</v>
      </c>
      <c r="J438" s="128">
        <v>106</v>
      </c>
      <c r="K438" s="128" t="s">
        <v>3918</v>
      </c>
      <c r="L438" s="128" t="s">
        <v>3126</v>
      </c>
      <c r="M438" s="128" t="s">
        <v>4034</v>
      </c>
      <c r="N438" s="128" t="s">
        <v>4034</v>
      </c>
      <c r="O438" s="128" t="s">
        <v>3363</v>
      </c>
      <c r="P438" s="226" t="s">
        <v>4461</v>
      </c>
      <c r="Q438" s="226"/>
      <c r="R438" s="226"/>
      <c r="S438" s="226"/>
      <c r="T438" s="226"/>
      <c r="U438" s="226"/>
      <c r="V438" s="127" t="s">
        <v>1838</v>
      </c>
      <c r="W438" s="127" t="s">
        <v>3162</v>
      </c>
      <c r="Y438" s="127">
        <v>434</v>
      </c>
    </row>
    <row r="439" spans="1:25" ht="22.5" customHeight="1">
      <c r="A439" s="127" t="s">
        <v>4036</v>
      </c>
      <c r="B439" s="128" t="s">
        <v>305</v>
      </c>
      <c r="C439" s="128">
        <v>422</v>
      </c>
      <c r="D439" s="128" t="s">
        <v>306</v>
      </c>
      <c r="E439" s="128" t="s">
        <v>3254</v>
      </c>
      <c r="F439" s="170" t="s">
        <v>2871</v>
      </c>
      <c r="G439" s="128">
        <v>32</v>
      </c>
      <c r="H439" s="128">
        <v>38</v>
      </c>
      <c r="I439" s="128">
        <v>36</v>
      </c>
      <c r="J439" s="128">
        <v>106</v>
      </c>
      <c r="K439" s="128" t="s">
        <v>3965</v>
      </c>
      <c r="L439" s="128" t="s">
        <v>4034</v>
      </c>
      <c r="M439" s="128" t="s">
        <v>4034</v>
      </c>
      <c r="N439" s="128" t="s">
        <v>4034</v>
      </c>
      <c r="O439" s="128" t="s">
        <v>4034</v>
      </c>
      <c r="P439" s="226" t="s">
        <v>4462</v>
      </c>
      <c r="Q439" s="226"/>
      <c r="R439" s="226"/>
      <c r="S439" s="226"/>
      <c r="T439" s="226"/>
      <c r="U439" s="226"/>
      <c r="V439" s="127" t="s">
        <v>792</v>
      </c>
      <c r="W439" s="127" t="s">
        <v>3198</v>
      </c>
      <c r="Y439" s="127">
        <v>435</v>
      </c>
    </row>
    <row r="440" spans="1:25" ht="22.5" customHeight="1">
      <c r="A440" s="127" t="s">
        <v>4037</v>
      </c>
      <c r="B440" s="128" t="s">
        <v>363</v>
      </c>
      <c r="C440" s="128">
        <v>422</v>
      </c>
      <c r="D440" s="128" t="s">
        <v>364</v>
      </c>
      <c r="E440" s="128" t="s">
        <v>3238</v>
      </c>
      <c r="F440" s="170" t="s">
        <v>315</v>
      </c>
      <c r="G440" s="128">
        <v>32</v>
      </c>
      <c r="H440" s="128">
        <v>44</v>
      </c>
      <c r="I440" s="128">
        <v>30</v>
      </c>
      <c r="J440" s="128">
        <v>106</v>
      </c>
      <c r="K440" s="128" t="s">
        <v>3913</v>
      </c>
      <c r="L440" s="128" t="s">
        <v>4034</v>
      </c>
      <c r="M440" s="128" t="s">
        <v>4034</v>
      </c>
      <c r="N440" s="128" t="s">
        <v>4034</v>
      </c>
      <c r="O440" s="128" t="s">
        <v>4034</v>
      </c>
      <c r="P440" s="226" t="s">
        <v>4463</v>
      </c>
      <c r="Q440" s="226"/>
      <c r="R440" s="226"/>
      <c r="S440" s="226"/>
      <c r="T440" s="226"/>
      <c r="U440" s="226"/>
      <c r="V440" s="127" t="s">
        <v>3459</v>
      </c>
      <c r="W440" s="127" t="s">
        <v>3126</v>
      </c>
      <c r="Y440" s="127">
        <v>436</v>
      </c>
    </row>
    <row r="441" spans="1:25" ht="22.5" customHeight="1">
      <c r="A441" s="127" t="s">
        <v>4033</v>
      </c>
      <c r="B441" s="128" t="s">
        <v>731</v>
      </c>
      <c r="C441" s="128">
        <v>422</v>
      </c>
      <c r="D441" s="128" t="s">
        <v>732</v>
      </c>
      <c r="E441" s="128" t="s">
        <v>3165</v>
      </c>
      <c r="F441" s="170" t="s">
        <v>2878</v>
      </c>
      <c r="G441" s="128">
        <v>30</v>
      </c>
      <c r="H441" s="128">
        <v>44</v>
      </c>
      <c r="I441" s="128">
        <v>32</v>
      </c>
      <c r="J441" s="128">
        <v>106</v>
      </c>
      <c r="K441" s="128" t="s">
        <v>3918</v>
      </c>
      <c r="L441" s="128" t="s">
        <v>4034</v>
      </c>
      <c r="M441" s="128" t="s">
        <v>4034</v>
      </c>
      <c r="N441" s="128" t="s">
        <v>4034</v>
      </c>
      <c r="O441" s="128" t="s">
        <v>4034</v>
      </c>
      <c r="P441" s="226" t="s">
        <v>4464</v>
      </c>
      <c r="Q441" s="226"/>
      <c r="R441" s="226"/>
      <c r="S441" s="226"/>
      <c r="T441" s="226"/>
      <c r="U441" s="226"/>
      <c r="V441" s="127" t="s">
        <v>3160</v>
      </c>
      <c r="W441" s="127" t="s">
        <v>3298</v>
      </c>
      <c r="Y441" s="127">
        <v>437</v>
      </c>
    </row>
    <row r="442" spans="1:25" ht="22.5" customHeight="1">
      <c r="A442" s="127" t="s">
        <v>3879</v>
      </c>
      <c r="B442" s="128" t="s">
        <v>2017</v>
      </c>
      <c r="C442" s="128">
        <v>422</v>
      </c>
      <c r="D442" s="128" t="s">
        <v>2018</v>
      </c>
      <c r="E442" s="128" t="s">
        <v>3219</v>
      </c>
      <c r="F442" s="170" t="s">
        <v>2003</v>
      </c>
      <c r="G442" s="128">
        <v>32</v>
      </c>
      <c r="H442" s="128">
        <v>36</v>
      </c>
      <c r="I442" s="128">
        <v>38</v>
      </c>
      <c r="J442" s="128">
        <v>106</v>
      </c>
      <c r="K442" s="128" t="s">
        <v>3151</v>
      </c>
      <c r="L442" s="128" t="s">
        <v>3212</v>
      </c>
      <c r="M442" s="128" t="s">
        <v>3147</v>
      </c>
      <c r="N442" s="128" t="s">
        <v>3303</v>
      </c>
      <c r="O442" s="128" t="s">
        <v>4034</v>
      </c>
      <c r="P442" s="226" t="s">
        <v>4465</v>
      </c>
      <c r="Q442" s="226"/>
      <c r="R442" s="226"/>
      <c r="S442" s="226"/>
      <c r="T442" s="226"/>
      <c r="U442" s="226"/>
      <c r="V442" s="127" t="s">
        <v>1053</v>
      </c>
      <c r="W442" s="127" t="s">
        <v>3298</v>
      </c>
      <c r="Y442" s="127">
        <v>438</v>
      </c>
    </row>
    <row r="443" spans="1:25" ht="22.5" customHeight="1">
      <c r="A443" s="127" t="s">
        <v>4035</v>
      </c>
      <c r="B443" s="128" t="s">
        <v>1957</v>
      </c>
      <c r="C443" s="128">
        <v>422</v>
      </c>
      <c r="D443" s="128" t="s">
        <v>3448</v>
      </c>
      <c r="E443" s="128" t="s">
        <v>3449</v>
      </c>
      <c r="F443" s="170" t="s">
        <v>3399</v>
      </c>
      <c r="G443" s="128">
        <v>34</v>
      </c>
      <c r="H443" s="128">
        <v>42</v>
      </c>
      <c r="I443" s="128">
        <v>30</v>
      </c>
      <c r="J443" s="128">
        <v>106</v>
      </c>
      <c r="K443" s="128" t="s">
        <v>3923</v>
      </c>
      <c r="L443" s="128" t="s">
        <v>4034</v>
      </c>
      <c r="M443" s="128" t="s">
        <v>4034</v>
      </c>
      <c r="N443" s="128" t="s">
        <v>4034</v>
      </c>
      <c r="O443" s="128" t="s">
        <v>4034</v>
      </c>
      <c r="P443" s="226" t="s">
        <v>4466</v>
      </c>
      <c r="Q443" s="226"/>
      <c r="R443" s="226"/>
      <c r="S443" s="226"/>
      <c r="T443" s="226"/>
      <c r="U443" s="226"/>
      <c r="V443" s="127" t="s">
        <v>433</v>
      </c>
      <c r="W443" s="127" t="s">
        <v>3169</v>
      </c>
      <c r="Y443" s="127">
        <v>439</v>
      </c>
    </row>
    <row r="444" spans="1:25" ht="22.5" customHeight="1">
      <c r="A444" s="127" t="s">
        <v>4036</v>
      </c>
      <c r="B444" s="128" t="s">
        <v>1675</v>
      </c>
      <c r="C444" s="128">
        <v>422</v>
      </c>
      <c r="D444" s="128" t="s">
        <v>1676</v>
      </c>
      <c r="E444" s="128" t="s">
        <v>3273</v>
      </c>
      <c r="F444" s="170" t="s">
        <v>1666</v>
      </c>
      <c r="G444" s="128">
        <v>34</v>
      </c>
      <c r="H444" s="128">
        <v>38</v>
      </c>
      <c r="I444" s="128">
        <v>34</v>
      </c>
      <c r="J444" s="128">
        <v>106</v>
      </c>
      <c r="K444" s="128" t="s">
        <v>3965</v>
      </c>
      <c r="L444" s="128" t="s">
        <v>4034</v>
      </c>
      <c r="M444" s="128" t="s">
        <v>4034</v>
      </c>
      <c r="N444" s="128" t="s">
        <v>4034</v>
      </c>
      <c r="O444" s="128" t="s">
        <v>4034</v>
      </c>
      <c r="P444" s="226" t="s">
        <v>4467</v>
      </c>
      <c r="Q444" s="226"/>
      <c r="R444" s="226"/>
      <c r="S444" s="226"/>
      <c r="T444" s="226"/>
      <c r="U444" s="226"/>
      <c r="V444" s="127" t="s">
        <v>1336</v>
      </c>
      <c r="W444" s="127" t="s">
        <v>3131</v>
      </c>
      <c r="Y444" s="127">
        <v>440</v>
      </c>
    </row>
    <row r="445" spans="1:25" ht="22.5" customHeight="1">
      <c r="A445" s="127" t="s">
        <v>4033</v>
      </c>
      <c r="B445" s="128" t="s">
        <v>93</v>
      </c>
      <c r="C445" s="128">
        <v>429</v>
      </c>
      <c r="D445" s="128" t="s">
        <v>94</v>
      </c>
      <c r="E445" s="128" t="s">
        <v>3348</v>
      </c>
      <c r="F445" s="170" t="s">
        <v>2861</v>
      </c>
      <c r="G445" s="128">
        <v>32</v>
      </c>
      <c r="H445" s="128">
        <v>36</v>
      </c>
      <c r="I445" s="128">
        <v>36</v>
      </c>
      <c r="J445" s="128">
        <v>104</v>
      </c>
      <c r="K445" s="128" t="s">
        <v>3989</v>
      </c>
      <c r="L445" s="128" t="s">
        <v>4034</v>
      </c>
      <c r="M445" s="128" t="s">
        <v>4034</v>
      </c>
      <c r="N445" s="128" t="s">
        <v>3346</v>
      </c>
      <c r="O445" s="128" t="s">
        <v>4034</v>
      </c>
      <c r="P445" s="226" t="s">
        <v>4468</v>
      </c>
      <c r="Q445" s="226"/>
      <c r="R445" s="226"/>
      <c r="S445" s="226"/>
      <c r="T445" s="226"/>
      <c r="U445" s="226"/>
      <c r="V445" s="127" t="s">
        <v>2152</v>
      </c>
      <c r="W445" s="127" t="s">
        <v>3174</v>
      </c>
      <c r="Y445" s="127">
        <v>441</v>
      </c>
    </row>
    <row r="446" spans="1:25" ht="22.5" customHeight="1">
      <c r="A446" s="127" t="s">
        <v>3879</v>
      </c>
      <c r="B446" s="128" t="s">
        <v>330</v>
      </c>
      <c r="C446" s="128">
        <v>429</v>
      </c>
      <c r="D446" s="128" t="s">
        <v>331</v>
      </c>
      <c r="E446" s="128" t="s">
        <v>3197</v>
      </c>
      <c r="F446" s="170" t="s">
        <v>315</v>
      </c>
      <c r="G446" s="128">
        <v>24</v>
      </c>
      <c r="H446" s="128">
        <v>48</v>
      </c>
      <c r="I446" s="128">
        <v>32</v>
      </c>
      <c r="J446" s="128">
        <v>104</v>
      </c>
      <c r="K446" s="128" t="s">
        <v>3375</v>
      </c>
      <c r="L446" s="128" t="s">
        <v>3131</v>
      </c>
      <c r="M446" s="128" t="s">
        <v>3332</v>
      </c>
      <c r="N446" s="128" t="s">
        <v>4034</v>
      </c>
      <c r="O446" s="128" t="s">
        <v>3126</v>
      </c>
      <c r="P446" s="226" t="s">
        <v>4469</v>
      </c>
      <c r="Q446" s="226"/>
      <c r="R446" s="226"/>
      <c r="S446" s="226"/>
      <c r="T446" s="226"/>
      <c r="U446" s="226"/>
      <c r="V446" s="127" t="s">
        <v>15</v>
      </c>
      <c r="W446" s="127" t="s">
        <v>3232</v>
      </c>
      <c r="Y446" s="127">
        <v>442</v>
      </c>
    </row>
    <row r="447" spans="1:25" ht="22.5" customHeight="1">
      <c r="A447" s="127" t="s">
        <v>4035</v>
      </c>
      <c r="B447" s="128" t="s">
        <v>554</v>
      </c>
      <c r="C447" s="128">
        <v>429</v>
      </c>
      <c r="D447" s="128" t="s">
        <v>556</v>
      </c>
      <c r="E447" s="128" t="s">
        <v>3450</v>
      </c>
      <c r="F447" s="170" t="s">
        <v>2874</v>
      </c>
      <c r="G447" s="128">
        <v>34</v>
      </c>
      <c r="H447" s="128">
        <v>48</v>
      </c>
      <c r="I447" s="128">
        <v>22</v>
      </c>
      <c r="J447" s="128">
        <v>104</v>
      </c>
      <c r="K447" s="128" t="s">
        <v>3924</v>
      </c>
      <c r="L447" s="128" t="s">
        <v>4034</v>
      </c>
      <c r="M447" s="128" t="s">
        <v>4034</v>
      </c>
      <c r="N447" s="128" t="s">
        <v>4034</v>
      </c>
      <c r="O447" s="128" t="s">
        <v>4034</v>
      </c>
      <c r="P447" s="226" t="s">
        <v>4470</v>
      </c>
      <c r="Q447" s="226"/>
      <c r="R447" s="226"/>
      <c r="S447" s="226"/>
      <c r="T447" s="226"/>
      <c r="U447" s="226"/>
      <c r="V447" s="127" t="s">
        <v>723</v>
      </c>
      <c r="W447" s="127" t="s">
        <v>3232</v>
      </c>
      <c r="Y447" s="127">
        <v>443</v>
      </c>
    </row>
    <row r="448" spans="1:25" ht="22.5" customHeight="1">
      <c r="A448" s="127" t="s">
        <v>4037</v>
      </c>
      <c r="B448" s="128" t="s">
        <v>506</v>
      </c>
      <c r="C448" s="128">
        <v>429</v>
      </c>
      <c r="D448" s="128" t="s">
        <v>3538</v>
      </c>
      <c r="E448" s="128" t="s">
        <v>3227</v>
      </c>
      <c r="F448" s="170" t="s">
        <v>315</v>
      </c>
      <c r="G448" s="128">
        <v>34</v>
      </c>
      <c r="H448" s="128">
        <v>38</v>
      </c>
      <c r="I448" s="128">
        <v>32</v>
      </c>
      <c r="J448" s="128">
        <v>104</v>
      </c>
      <c r="K448" s="128" t="s">
        <v>3914</v>
      </c>
      <c r="L448" s="128" t="s">
        <v>4034</v>
      </c>
      <c r="M448" s="128" t="s">
        <v>4034</v>
      </c>
      <c r="N448" s="128" t="s">
        <v>4034</v>
      </c>
      <c r="O448" s="128" t="s">
        <v>4034</v>
      </c>
      <c r="P448" s="226" t="s">
        <v>4471</v>
      </c>
      <c r="Q448" s="226"/>
      <c r="R448" s="226"/>
      <c r="S448" s="226"/>
      <c r="T448" s="226"/>
      <c r="U448" s="226"/>
      <c r="V448" s="127" t="s">
        <v>1879</v>
      </c>
      <c r="W448" s="127" t="s">
        <v>3332</v>
      </c>
      <c r="Y448" s="127">
        <v>444</v>
      </c>
    </row>
    <row r="449" spans="1:25" ht="22.5" customHeight="1">
      <c r="A449" s="127" t="s">
        <v>4033</v>
      </c>
      <c r="B449" s="128" t="s">
        <v>694</v>
      </c>
      <c r="C449" s="128">
        <v>429</v>
      </c>
      <c r="D449" s="128" t="s">
        <v>695</v>
      </c>
      <c r="E449" s="128" t="s">
        <v>3165</v>
      </c>
      <c r="F449" s="170" t="s">
        <v>578</v>
      </c>
      <c r="G449" s="128">
        <v>34</v>
      </c>
      <c r="H449" s="128">
        <v>48</v>
      </c>
      <c r="I449" s="128">
        <v>22</v>
      </c>
      <c r="J449" s="128">
        <v>104</v>
      </c>
      <c r="K449" s="128" t="s">
        <v>3989</v>
      </c>
      <c r="L449" s="128" t="s">
        <v>4034</v>
      </c>
      <c r="M449" s="128" t="s">
        <v>4034</v>
      </c>
      <c r="N449" s="128" t="s">
        <v>3346</v>
      </c>
      <c r="O449" s="128" t="s">
        <v>4034</v>
      </c>
      <c r="P449" s="226" t="s">
        <v>4421</v>
      </c>
      <c r="Q449" s="226"/>
      <c r="R449" s="226"/>
      <c r="S449" s="226"/>
      <c r="T449" s="226"/>
      <c r="U449" s="226"/>
      <c r="V449" s="127" t="s">
        <v>568</v>
      </c>
      <c r="W449" s="127" t="s">
        <v>3180</v>
      </c>
      <c r="Y449" s="127">
        <v>445</v>
      </c>
    </row>
    <row r="450" spans="1:25" ht="22.5" customHeight="1">
      <c r="A450" s="127" t="s">
        <v>4037</v>
      </c>
      <c r="B450" s="128" t="s">
        <v>986</v>
      </c>
      <c r="C450" s="128">
        <v>429</v>
      </c>
      <c r="D450" s="128" t="s">
        <v>987</v>
      </c>
      <c r="E450" s="128" t="s">
        <v>3249</v>
      </c>
      <c r="F450" s="170" t="s">
        <v>961</v>
      </c>
      <c r="G450" s="128">
        <v>32</v>
      </c>
      <c r="H450" s="128">
        <v>46</v>
      </c>
      <c r="I450" s="128">
        <v>26</v>
      </c>
      <c r="J450" s="128">
        <v>104</v>
      </c>
      <c r="K450" s="128" t="s">
        <v>3914</v>
      </c>
      <c r="L450" s="128" t="s">
        <v>4034</v>
      </c>
      <c r="M450" s="128" t="s">
        <v>4034</v>
      </c>
      <c r="N450" s="128" t="s">
        <v>3291</v>
      </c>
      <c r="O450" s="128" t="s">
        <v>3313</v>
      </c>
      <c r="P450" s="226" t="s">
        <v>4472</v>
      </c>
      <c r="Q450" s="226"/>
      <c r="R450" s="226"/>
      <c r="S450" s="226"/>
      <c r="T450" s="226"/>
      <c r="U450" s="226"/>
      <c r="V450" s="127" t="s">
        <v>1857</v>
      </c>
      <c r="W450" s="127" t="s">
        <v>3180</v>
      </c>
      <c r="Y450" s="127">
        <v>446</v>
      </c>
    </row>
    <row r="451" spans="1:25" ht="22.5" customHeight="1">
      <c r="A451" s="127" t="s">
        <v>4035</v>
      </c>
      <c r="B451" s="128" t="s">
        <v>1262</v>
      </c>
      <c r="C451" s="128">
        <v>429</v>
      </c>
      <c r="D451" s="128" t="s">
        <v>1264</v>
      </c>
      <c r="E451" s="128" t="s">
        <v>3140</v>
      </c>
      <c r="F451" s="170" t="s">
        <v>2893</v>
      </c>
      <c r="G451" s="128">
        <v>30</v>
      </c>
      <c r="H451" s="128">
        <v>36</v>
      </c>
      <c r="I451" s="128">
        <v>38</v>
      </c>
      <c r="J451" s="128">
        <v>104</v>
      </c>
      <c r="K451" s="128" t="s">
        <v>3924</v>
      </c>
      <c r="L451" s="128" t="s">
        <v>4034</v>
      </c>
      <c r="M451" s="128" t="s">
        <v>4034</v>
      </c>
      <c r="N451" s="128" t="s">
        <v>4034</v>
      </c>
      <c r="O451" s="128" t="s">
        <v>4034</v>
      </c>
      <c r="P451" s="226" t="s">
        <v>4473</v>
      </c>
      <c r="Q451" s="226"/>
      <c r="R451" s="226"/>
      <c r="S451" s="226"/>
      <c r="T451" s="226"/>
      <c r="U451" s="226"/>
      <c r="V451" s="127" t="s">
        <v>1863</v>
      </c>
      <c r="W451" s="127" t="s">
        <v>3180</v>
      </c>
      <c r="Y451" s="127">
        <v>447</v>
      </c>
    </row>
    <row r="452" spans="1:25" ht="22.5" customHeight="1">
      <c r="A452" s="127" t="s">
        <v>4037</v>
      </c>
      <c r="B452" s="128" t="s">
        <v>1422</v>
      </c>
      <c r="C452" s="128">
        <v>429</v>
      </c>
      <c r="D452" s="128" t="s">
        <v>1423</v>
      </c>
      <c r="E452" s="128" t="s">
        <v>3294</v>
      </c>
      <c r="F452" s="170" t="s">
        <v>1419</v>
      </c>
      <c r="G452" s="128">
        <v>36</v>
      </c>
      <c r="H452" s="128">
        <v>44</v>
      </c>
      <c r="I452" s="128">
        <v>24</v>
      </c>
      <c r="J452" s="128">
        <v>104</v>
      </c>
      <c r="K452" s="128" t="s">
        <v>3914</v>
      </c>
      <c r="L452" s="128" t="s">
        <v>4034</v>
      </c>
      <c r="M452" s="128" t="s">
        <v>4034</v>
      </c>
      <c r="N452" s="128" t="s">
        <v>4034</v>
      </c>
      <c r="O452" s="128" t="s">
        <v>4034</v>
      </c>
      <c r="P452" s="226" t="s">
        <v>4474</v>
      </c>
      <c r="Q452" s="226"/>
      <c r="R452" s="226"/>
      <c r="S452" s="226"/>
      <c r="T452" s="226"/>
      <c r="U452" s="226"/>
      <c r="V452" s="127" t="s">
        <v>3175</v>
      </c>
      <c r="W452" s="127" t="s">
        <v>3318</v>
      </c>
      <c r="Y452" s="127">
        <v>448</v>
      </c>
    </row>
    <row r="453" spans="1:25" ht="22.5" customHeight="1">
      <c r="A453" s="127" t="s">
        <v>4037</v>
      </c>
      <c r="B453" s="128" t="s">
        <v>1688</v>
      </c>
      <c r="C453" s="128">
        <v>429</v>
      </c>
      <c r="D453" s="128" t="s">
        <v>3539</v>
      </c>
      <c r="E453" s="128" t="s">
        <v>3236</v>
      </c>
      <c r="F453" s="170" t="s">
        <v>1689</v>
      </c>
      <c r="G453" s="128">
        <v>36</v>
      </c>
      <c r="H453" s="128">
        <v>38</v>
      </c>
      <c r="I453" s="128">
        <v>30</v>
      </c>
      <c r="J453" s="128">
        <v>104</v>
      </c>
      <c r="K453" s="128" t="s">
        <v>3914</v>
      </c>
      <c r="L453" s="128" t="s">
        <v>4034</v>
      </c>
      <c r="M453" s="128" t="s">
        <v>4034</v>
      </c>
      <c r="N453" s="128" t="s">
        <v>4034</v>
      </c>
      <c r="O453" s="128" t="s">
        <v>4034</v>
      </c>
      <c r="P453" s="226" t="s">
        <v>4475</v>
      </c>
      <c r="Q453" s="226"/>
      <c r="R453" s="226"/>
      <c r="S453" s="226"/>
      <c r="T453" s="226"/>
      <c r="U453" s="226"/>
      <c r="V453" s="127" t="s">
        <v>27</v>
      </c>
      <c r="W453" s="127" t="s">
        <v>3303</v>
      </c>
      <c r="Y453" s="127">
        <v>449</v>
      </c>
    </row>
    <row r="454" spans="1:25" ht="22.5" customHeight="1">
      <c r="A454" s="127" t="s">
        <v>4033</v>
      </c>
      <c r="B454" s="128" t="s">
        <v>2143</v>
      </c>
      <c r="C454" s="128">
        <v>429</v>
      </c>
      <c r="D454" s="128" t="s">
        <v>2144</v>
      </c>
      <c r="E454" s="128" t="s">
        <v>3473</v>
      </c>
      <c r="F454" s="170" t="s">
        <v>2942</v>
      </c>
      <c r="G454" s="128">
        <v>20</v>
      </c>
      <c r="H454" s="128">
        <v>50</v>
      </c>
      <c r="I454" s="128">
        <v>34</v>
      </c>
      <c r="J454" s="128">
        <v>104</v>
      </c>
      <c r="K454" s="128" t="s">
        <v>3989</v>
      </c>
      <c r="L454" s="128" t="s">
        <v>4034</v>
      </c>
      <c r="M454" s="128" t="s">
        <v>4034</v>
      </c>
      <c r="N454" s="128" t="s">
        <v>4034</v>
      </c>
      <c r="O454" s="128" t="s">
        <v>4034</v>
      </c>
      <c r="P454" s="226" t="s">
        <v>4476</v>
      </c>
      <c r="Q454" s="226"/>
      <c r="R454" s="226"/>
      <c r="S454" s="226"/>
      <c r="T454" s="226"/>
      <c r="U454" s="226"/>
      <c r="V454" s="127" t="s">
        <v>2149</v>
      </c>
      <c r="W454" s="127" t="s">
        <v>3303</v>
      </c>
      <c r="Y454" s="127">
        <v>450</v>
      </c>
    </row>
    <row r="455" spans="1:25" ht="22.5" customHeight="1">
      <c r="A455" s="127" t="s">
        <v>4037</v>
      </c>
      <c r="B455" s="128" t="s">
        <v>248</v>
      </c>
      <c r="C455" s="128">
        <v>439</v>
      </c>
      <c r="D455" s="128" t="s">
        <v>249</v>
      </c>
      <c r="E455" s="128" t="s">
        <v>3227</v>
      </c>
      <c r="F455" s="170" t="s">
        <v>239</v>
      </c>
      <c r="G455" s="128">
        <v>36</v>
      </c>
      <c r="H455" s="128">
        <v>38</v>
      </c>
      <c r="I455" s="128">
        <v>28</v>
      </c>
      <c r="J455" s="128">
        <v>102</v>
      </c>
      <c r="K455" s="128" t="s">
        <v>3915</v>
      </c>
      <c r="L455" s="128" t="s">
        <v>4034</v>
      </c>
      <c r="M455" s="128" t="s">
        <v>4034</v>
      </c>
      <c r="N455" s="128" t="s">
        <v>4034</v>
      </c>
      <c r="O455" s="128" t="s">
        <v>3147</v>
      </c>
      <c r="P455" s="226" t="s">
        <v>4477</v>
      </c>
      <c r="Q455" s="226"/>
      <c r="R455" s="226"/>
      <c r="S455" s="226"/>
      <c r="T455" s="226"/>
      <c r="U455" s="226"/>
      <c r="V455" s="127" t="s">
        <v>689</v>
      </c>
      <c r="W455" s="127" t="s">
        <v>3402</v>
      </c>
      <c r="Y455" s="127">
        <v>451</v>
      </c>
    </row>
    <row r="456" spans="1:25" ht="22.5" customHeight="1">
      <c r="A456" s="127" t="s">
        <v>4033</v>
      </c>
      <c r="B456" s="128" t="s">
        <v>691</v>
      </c>
      <c r="C456" s="128">
        <v>439</v>
      </c>
      <c r="D456" s="128" t="s">
        <v>692</v>
      </c>
      <c r="E456" s="128" t="s">
        <v>3165</v>
      </c>
      <c r="F456" s="170" t="s">
        <v>578</v>
      </c>
      <c r="G456" s="128">
        <v>30</v>
      </c>
      <c r="H456" s="128">
        <v>48</v>
      </c>
      <c r="I456" s="128">
        <v>24</v>
      </c>
      <c r="J456" s="128">
        <v>102</v>
      </c>
      <c r="K456" s="128" t="s">
        <v>3920</v>
      </c>
      <c r="L456" s="128" t="s">
        <v>4034</v>
      </c>
      <c r="M456" s="128" t="s">
        <v>4034</v>
      </c>
      <c r="N456" s="128" t="s">
        <v>4034</v>
      </c>
      <c r="O456" s="128" t="s">
        <v>3122</v>
      </c>
      <c r="P456" s="226" t="s">
        <v>4478</v>
      </c>
      <c r="Q456" s="226"/>
      <c r="R456" s="226"/>
      <c r="S456" s="226"/>
      <c r="T456" s="226"/>
      <c r="U456" s="226"/>
      <c r="V456" s="127" t="s">
        <v>1785</v>
      </c>
      <c r="W456" s="127" t="s">
        <v>3402</v>
      </c>
      <c r="Y456" s="127">
        <v>452</v>
      </c>
    </row>
    <row r="457" spans="1:25" ht="22.5" customHeight="1">
      <c r="A457" s="127" t="s">
        <v>4036</v>
      </c>
      <c r="B457" s="128" t="s">
        <v>614</v>
      </c>
      <c r="C457" s="128">
        <v>439</v>
      </c>
      <c r="D457" s="128" t="s">
        <v>615</v>
      </c>
      <c r="E457" s="128" t="s">
        <v>3253</v>
      </c>
      <c r="F457" s="170" t="s">
        <v>578</v>
      </c>
      <c r="G457" s="128">
        <v>38</v>
      </c>
      <c r="H457" s="128">
        <v>38</v>
      </c>
      <c r="I457" s="128">
        <v>26</v>
      </c>
      <c r="J457" s="128">
        <v>102</v>
      </c>
      <c r="K457" s="128" t="s">
        <v>3932</v>
      </c>
      <c r="L457" s="128" t="s">
        <v>4034</v>
      </c>
      <c r="M457" s="128" t="s">
        <v>4034</v>
      </c>
      <c r="N457" s="128" t="s">
        <v>4034</v>
      </c>
      <c r="O457" s="128" t="s">
        <v>4034</v>
      </c>
      <c r="P457" s="226" t="s">
        <v>4479</v>
      </c>
      <c r="Q457" s="226"/>
      <c r="R457" s="226"/>
      <c r="S457" s="226"/>
      <c r="T457" s="226"/>
      <c r="U457" s="226"/>
      <c r="V457" s="127" t="s">
        <v>1866</v>
      </c>
      <c r="W457" s="127" t="s">
        <v>3402</v>
      </c>
      <c r="Y457" s="127">
        <v>453</v>
      </c>
    </row>
    <row r="458" spans="1:25" ht="22.5" customHeight="1">
      <c r="A458" s="127" t="s">
        <v>4037</v>
      </c>
      <c r="B458" s="128" t="s">
        <v>834</v>
      </c>
      <c r="C458" s="128">
        <v>439</v>
      </c>
      <c r="D458" s="128" t="s">
        <v>835</v>
      </c>
      <c r="E458" s="128" t="s">
        <v>3223</v>
      </c>
      <c r="F458" s="170" t="s">
        <v>828</v>
      </c>
      <c r="G458" s="128">
        <v>28</v>
      </c>
      <c r="H458" s="128">
        <v>34</v>
      </c>
      <c r="I458" s="128">
        <v>40</v>
      </c>
      <c r="J458" s="128">
        <v>102</v>
      </c>
      <c r="K458" s="128" t="s">
        <v>3915</v>
      </c>
      <c r="L458" s="128" t="s">
        <v>4034</v>
      </c>
      <c r="M458" s="128" t="s">
        <v>4034</v>
      </c>
      <c r="N458" s="128" t="s">
        <v>4034</v>
      </c>
      <c r="O458" s="128" t="s">
        <v>4034</v>
      </c>
      <c r="P458" s="226" t="s">
        <v>4480</v>
      </c>
      <c r="Q458" s="226"/>
      <c r="R458" s="226"/>
      <c r="S458" s="226"/>
      <c r="T458" s="226"/>
      <c r="U458" s="226"/>
      <c r="V458" s="127" t="s">
        <v>726</v>
      </c>
      <c r="W458" s="127" t="s">
        <v>3363</v>
      </c>
      <c r="Y458" s="127">
        <v>454</v>
      </c>
    </row>
    <row r="459" spans="1:25" ht="22.5" customHeight="1">
      <c r="A459" s="127" t="s">
        <v>4033</v>
      </c>
      <c r="B459" s="128" t="s">
        <v>1341</v>
      </c>
      <c r="C459" s="128">
        <v>439</v>
      </c>
      <c r="D459" s="128" t="s">
        <v>1342</v>
      </c>
      <c r="E459" s="128" t="s">
        <v>3345</v>
      </c>
      <c r="F459" s="170" t="s">
        <v>2898</v>
      </c>
      <c r="G459" s="128">
        <v>32</v>
      </c>
      <c r="H459" s="128">
        <v>36</v>
      </c>
      <c r="I459" s="128">
        <v>34</v>
      </c>
      <c r="J459" s="128">
        <v>102</v>
      </c>
      <c r="K459" s="128" t="s">
        <v>3920</v>
      </c>
      <c r="L459" s="128" t="s">
        <v>4034</v>
      </c>
      <c r="M459" s="128" t="s">
        <v>4034</v>
      </c>
      <c r="N459" s="128" t="s">
        <v>4034</v>
      </c>
      <c r="O459" s="128" t="s">
        <v>4034</v>
      </c>
      <c r="P459" s="226" t="s">
        <v>4481</v>
      </c>
      <c r="Q459" s="226"/>
      <c r="R459" s="226"/>
      <c r="S459" s="226"/>
      <c r="T459" s="226"/>
      <c r="U459" s="226"/>
      <c r="V459" s="127" t="s">
        <v>1277</v>
      </c>
      <c r="W459" s="127" t="s">
        <v>3151</v>
      </c>
      <c r="Y459" s="127">
        <v>455</v>
      </c>
    </row>
    <row r="460" spans="1:25" ht="22.5" customHeight="1">
      <c r="A460" s="127" t="s">
        <v>4036</v>
      </c>
      <c r="B460" s="128" t="s">
        <v>1492</v>
      </c>
      <c r="C460" s="128">
        <v>439</v>
      </c>
      <c r="D460" s="128" t="s">
        <v>1494</v>
      </c>
      <c r="E460" s="128" t="s">
        <v>3507</v>
      </c>
      <c r="F460" s="170" t="s">
        <v>1493</v>
      </c>
      <c r="G460" s="128">
        <v>38</v>
      </c>
      <c r="H460" s="128">
        <v>36</v>
      </c>
      <c r="I460" s="128">
        <v>28</v>
      </c>
      <c r="J460" s="128">
        <v>102</v>
      </c>
      <c r="K460" s="128" t="s">
        <v>3932</v>
      </c>
      <c r="L460" s="128" t="s">
        <v>4034</v>
      </c>
      <c r="M460" s="128" t="s">
        <v>4034</v>
      </c>
      <c r="N460" s="128" t="s">
        <v>4034</v>
      </c>
      <c r="O460" s="128" t="s">
        <v>4034</v>
      </c>
      <c r="P460" s="226" t="s">
        <v>4482</v>
      </c>
      <c r="Q460" s="226"/>
      <c r="R460" s="226"/>
      <c r="S460" s="226"/>
      <c r="T460" s="226"/>
      <c r="U460" s="226"/>
      <c r="V460" s="127" t="s">
        <v>1885</v>
      </c>
      <c r="W460" s="127" t="s">
        <v>3375</v>
      </c>
      <c r="Y460" s="127">
        <v>456</v>
      </c>
    </row>
    <row r="461" spans="1:25" ht="22.5" customHeight="1">
      <c r="A461" s="127" t="s">
        <v>3879</v>
      </c>
      <c r="B461" s="128" t="s">
        <v>57</v>
      </c>
      <c r="C461" s="128">
        <v>445</v>
      </c>
      <c r="D461" s="128" t="s">
        <v>3210</v>
      </c>
      <c r="E461" s="128" t="s">
        <v>3211</v>
      </c>
      <c r="F461" s="170" t="s">
        <v>42</v>
      </c>
      <c r="G461" s="128">
        <v>32</v>
      </c>
      <c r="H461" s="128">
        <v>42</v>
      </c>
      <c r="I461" s="128">
        <v>26</v>
      </c>
      <c r="J461" s="128">
        <v>100</v>
      </c>
      <c r="K461" s="128" t="s">
        <v>3403</v>
      </c>
      <c r="L461" s="128" t="s">
        <v>3131</v>
      </c>
      <c r="M461" s="128" t="s">
        <v>3147</v>
      </c>
      <c r="N461" s="128" t="s">
        <v>4034</v>
      </c>
      <c r="O461" s="128" t="s">
        <v>4034</v>
      </c>
      <c r="P461" s="226" t="s">
        <v>4483</v>
      </c>
      <c r="Q461" s="226"/>
      <c r="R461" s="226"/>
      <c r="S461" s="226"/>
      <c r="T461" s="226"/>
      <c r="U461" s="226"/>
      <c r="V461" s="127" t="s">
        <v>1188</v>
      </c>
      <c r="W461" s="127" t="s">
        <v>3403</v>
      </c>
      <c r="Y461" s="127">
        <v>457</v>
      </c>
    </row>
    <row r="462" spans="1:25" ht="22.5" customHeight="1">
      <c r="A462" s="127" t="s">
        <v>3879</v>
      </c>
      <c r="B462" s="128" t="s">
        <v>198</v>
      </c>
      <c r="C462" s="128">
        <v>445</v>
      </c>
      <c r="D462" s="128" t="s">
        <v>199</v>
      </c>
      <c r="E462" s="128" t="s">
        <v>3209</v>
      </c>
      <c r="F462" s="170" t="s">
        <v>2866</v>
      </c>
      <c r="G462" s="128">
        <v>28</v>
      </c>
      <c r="H462" s="128">
        <v>42</v>
      </c>
      <c r="I462" s="128">
        <v>30</v>
      </c>
      <c r="J462" s="128">
        <v>100</v>
      </c>
      <c r="K462" s="128" t="s">
        <v>3403</v>
      </c>
      <c r="L462" s="128" t="s">
        <v>4034</v>
      </c>
      <c r="M462" s="128" t="s">
        <v>3147</v>
      </c>
      <c r="N462" s="128" t="s">
        <v>3126</v>
      </c>
      <c r="O462" s="128" t="s">
        <v>3126</v>
      </c>
      <c r="P462" s="226" t="s">
        <v>4484</v>
      </c>
      <c r="Q462" s="226"/>
      <c r="R462" s="226"/>
      <c r="S462" s="226"/>
      <c r="T462" s="226"/>
      <c r="U462" s="226"/>
      <c r="V462" s="127" t="s">
        <v>1500</v>
      </c>
      <c r="W462" s="127" t="s">
        <v>3403</v>
      </c>
      <c r="Y462" s="127">
        <v>458</v>
      </c>
    </row>
    <row r="463" spans="1:25" ht="22.5" customHeight="1">
      <c r="A463" s="127" t="s">
        <v>4036</v>
      </c>
      <c r="B463" s="128" t="s">
        <v>251</v>
      </c>
      <c r="C463" s="128">
        <v>445</v>
      </c>
      <c r="D463" s="128" t="s">
        <v>252</v>
      </c>
      <c r="E463" s="128" t="s">
        <v>3254</v>
      </c>
      <c r="F463" s="170" t="s">
        <v>239</v>
      </c>
      <c r="G463" s="128">
        <v>36</v>
      </c>
      <c r="H463" s="128">
        <v>34</v>
      </c>
      <c r="I463" s="128">
        <v>30</v>
      </c>
      <c r="J463" s="128">
        <v>100</v>
      </c>
      <c r="K463" s="128" t="s">
        <v>3933</v>
      </c>
      <c r="L463" s="128" t="s">
        <v>4034</v>
      </c>
      <c r="M463" s="128" t="s">
        <v>4034</v>
      </c>
      <c r="N463" s="128" t="s">
        <v>4034</v>
      </c>
      <c r="O463" s="128" t="s">
        <v>4034</v>
      </c>
      <c r="P463" s="226" t="s">
        <v>4485</v>
      </c>
      <c r="Q463" s="226"/>
      <c r="R463" s="226"/>
      <c r="S463" s="226"/>
      <c r="T463" s="226"/>
      <c r="U463" s="226"/>
      <c r="V463" s="127" t="s">
        <v>906</v>
      </c>
      <c r="W463" s="127" t="s">
        <v>3325</v>
      </c>
      <c r="Y463" s="127">
        <v>459</v>
      </c>
    </row>
    <row r="464" spans="1:25" ht="22.5" customHeight="1">
      <c r="A464" s="127" t="s">
        <v>4037</v>
      </c>
      <c r="B464" s="128" t="s">
        <v>921</v>
      </c>
      <c r="C464" s="128">
        <v>445</v>
      </c>
      <c r="D464" s="128" t="s">
        <v>923</v>
      </c>
      <c r="E464" s="128" t="s">
        <v>3249</v>
      </c>
      <c r="F464" s="170" t="s">
        <v>922</v>
      </c>
      <c r="G464" s="128">
        <v>26</v>
      </c>
      <c r="H464" s="128">
        <v>44</v>
      </c>
      <c r="I464" s="128">
        <v>30</v>
      </c>
      <c r="J464" s="128">
        <v>100</v>
      </c>
      <c r="K464" s="128" t="s">
        <v>3916</v>
      </c>
      <c r="L464" s="128" t="s">
        <v>4034</v>
      </c>
      <c r="M464" s="128" t="s">
        <v>4034</v>
      </c>
      <c r="N464" s="128" t="s">
        <v>4034</v>
      </c>
      <c r="O464" s="128" t="s">
        <v>4034</v>
      </c>
      <c r="P464" s="226" t="s">
        <v>4486</v>
      </c>
      <c r="Q464" s="226"/>
      <c r="R464" s="226"/>
      <c r="S464" s="226"/>
      <c r="T464" s="226"/>
      <c r="U464" s="226"/>
      <c r="V464" s="127" t="s">
        <v>669</v>
      </c>
      <c r="W464" s="127" t="s">
        <v>3950</v>
      </c>
      <c r="Y464" s="127">
        <v>460</v>
      </c>
    </row>
    <row r="465" spans="1:25" ht="22.5" customHeight="1">
      <c r="A465" s="127" t="s">
        <v>4036</v>
      </c>
      <c r="B465" s="128" t="s">
        <v>894</v>
      </c>
      <c r="C465" s="128">
        <v>445</v>
      </c>
      <c r="D465" s="128" t="s">
        <v>896</v>
      </c>
      <c r="E465" s="128" t="s">
        <v>3282</v>
      </c>
      <c r="F465" s="170" t="s">
        <v>838</v>
      </c>
      <c r="G465" s="128">
        <v>36</v>
      </c>
      <c r="H465" s="128">
        <v>34</v>
      </c>
      <c r="I465" s="128">
        <v>30</v>
      </c>
      <c r="J465" s="128">
        <v>100</v>
      </c>
      <c r="K465" s="128" t="s">
        <v>3933</v>
      </c>
      <c r="L465" s="128" t="s">
        <v>4034</v>
      </c>
      <c r="M465" s="128" t="s">
        <v>4034</v>
      </c>
      <c r="N465" s="128" t="s">
        <v>4034</v>
      </c>
      <c r="O465" s="128" t="s">
        <v>3325</v>
      </c>
      <c r="P465" s="226" t="s">
        <v>4487</v>
      </c>
      <c r="Q465" s="226"/>
      <c r="R465" s="226"/>
      <c r="S465" s="226"/>
      <c r="T465" s="226"/>
      <c r="U465" s="226"/>
      <c r="V465" s="127" t="s">
        <v>436</v>
      </c>
      <c r="W465" s="127" t="s">
        <v>3880</v>
      </c>
      <c r="Y465" s="127">
        <v>461</v>
      </c>
    </row>
    <row r="466" spans="1:25" ht="22.5" customHeight="1">
      <c r="A466" s="127" t="s">
        <v>4033</v>
      </c>
      <c r="B466" s="128" t="s">
        <v>1657</v>
      </c>
      <c r="C466" s="128">
        <v>445</v>
      </c>
      <c r="D466" s="128" t="s">
        <v>1658</v>
      </c>
      <c r="E466" s="128" t="s">
        <v>3350</v>
      </c>
      <c r="F466" s="170" t="s">
        <v>2913</v>
      </c>
      <c r="G466" s="128">
        <v>34</v>
      </c>
      <c r="H466" s="128">
        <v>32</v>
      </c>
      <c r="I466" s="128">
        <v>34</v>
      </c>
      <c r="J466" s="128">
        <v>100</v>
      </c>
      <c r="K466" s="128" t="s">
        <v>3990</v>
      </c>
      <c r="L466" s="128" t="s">
        <v>4034</v>
      </c>
      <c r="M466" s="128" t="s">
        <v>4034</v>
      </c>
      <c r="N466" s="128" t="s">
        <v>4034</v>
      </c>
      <c r="O466" s="128" t="s">
        <v>4034</v>
      </c>
      <c r="P466" s="226" t="s">
        <v>4488</v>
      </c>
      <c r="Q466" s="226"/>
      <c r="R466" s="226"/>
      <c r="S466" s="226"/>
      <c r="T466" s="226"/>
      <c r="U466" s="226"/>
      <c r="V466" s="127" t="s">
        <v>1882</v>
      </c>
      <c r="W466" s="127" t="s">
        <v>3880</v>
      </c>
      <c r="Y466" s="127">
        <v>462</v>
      </c>
    </row>
    <row r="467" spans="1:25" ht="22.5" customHeight="1">
      <c r="A467" s="127" t="s">
        <v>4037</v>
      </c>
      <c r="B467" s="128" t="s">
        <v>1459</v>
      </c>
      <c r="C467" s="128">
        <v>445</v>
      </c>
      <c r="D467" s="128" t="s">
        <v>1460</v>
      </c>
      <c r="E467" s="128" t="s">
        <v>3294</v>
      </c>
      <c r="F467" s="170" t="s">
        <v>1456</v>
      </c>
      <c r="G467" s="128">
        <v>32</v>
      </c>
      <c r="H467" s="128">
        <v>40</v>
      </c>
      <c r="I467" s="128">
        <v>28</v>
      </c>
      <c r="J467" s="128">
        <v>100</v>
      </c>
      <c r="K467" s="128" t="s">
        <v>3916</v>
      </c>
      <c r="L467" s="128" t="s">
        <v>4034</v>
      </c>
      <c r="M467" s="128" t="s">
        <v>4034</v>
      </c>
      <c r="N467" s="128" t="s">
        <v>3291</v>
      </c>
      <c r="O467" s="128" t="s">
        <v>4034</v>
      </c>
      <c r="P467" s="226" t="s">
        <v>4489</v>
      </c>
      <c r="Q467" s="226"/>
      <c r="R467" s="226"/>
      <c r="S467" s="226"/>
      <c r="T467" s="226"/>
      <c r="U467" s="226"/>
      <c r="V467" s="127" t="s">
        <v>1185</v>
      </c>
      <c r="W467" s="127" t="s">
        <v>3904</v>
      </c>
      <c r="Y467" s="127">
        <v>463</v>
      </c>
    </row>
    <row r="468" spans="1:25" ht="22.5" customHeight="1">
      <c r="A468" s="127" t="s">
        <v>4036</v>
      </c>
      <c r="B468" s="128" t="s">
        <v>1400</v>
      </c>
      <c r="C468" s="128">
        <v>445</v>
      </c>
      <c r="D468" s="128" t="s">
        <v>1401</v>
      </c>
      <c r="E468" s="128" t="s">
        <v>3267</v>
      </c>
      <c r="F468" s="170" t="s">
        <v>1394</v>
      </c>
      <c r="G468" s="128">
        <v>38</v>
      </c>
      <c r="H468" s="128">
        <v>32</v>
      </c>
      <c r="I468" s="128">
        <v>30</v>
      </c>
      <c r="J468" s="128">
        <v>100</v>
      </c>
      <c r="K468" s="128" t="s">
        <v>3933</v>
      </c>
      <c r="L468" s="128" t="s">
        <v>4034</v>
      </c>
      <c r="M468" s="128" t="s">
        <v>4034</v>
      </c>
      <c r="N468" s="128" t="s">
        <v>4034</v>
      </c>
      <c r="O468" s="128" t="s">
        <v>4034</v>
      </c>
      <c r="P468" s="226" t="s">
        <v>4490</v>
      </c>
      <c r="Q468" s="226"/>
      <c r="R468" s="226"/>
      <c r="S468" s="226"/>
      <c r="T468" s="226"/>
      <c r="U468" s="226"/>
      <c r="V468" s="127" t="s">
        <v>3188</v>
      </c>
      <c r="W468" s="127" t="s">
        <v>3951</v>
      </c>
      <c r="Y468" s="127">
        <v>464</v>
      </c>
    </row>
    <row r="469" spans="1:25" ht="22.5" customHeight="1">
      <c r="A469" s="127" t="s">
        <v>4037</v>
      </c>
      <c r="B469" s="128" t="s">
        <v>64</v>
      </c>
      <c r="C469" s="128">
        <v>453</v>
      </c>
      <c r="D469" s="128" t="s">
        <v>3540</v>
      </c>
      <c r="E469" s="128" t="s">
        <v>3541</v>
      </c>
      <c r="F469" s="170" t="s">
        <v>42</v>
      </c>
      <c r="G469" s="128">
        <v>32</v>
      </c>
      <c r="H469" s="128">
        <v>36</v>
      </c>
      <c r="I469" s="128">
        <v>30</v>
      </c>
      <c r="J469" s="128">
        <v>98</v>
      </c>
      <c r="K469" s="128" t="s">
        <v>3917</v>
      </c>
      <c r="L469" s="128" t="s">
        <v>4034</v>
      </c>
      <c r="M469" s="128" t="s">
        <v>4034</v>
      </c>
      <c r="N469" s="128" t="s">
        <v>4034</v>
      </c>
      <c r="O469" s="128" t="s">
        <v>4034</v>
      </c>
      <c r="P469" s="226" t="s">
        <v>4491</v>
      </c>
      <c r="Q469" s="226"/>
      <c r="R469" s="226"/>
      <c r="S469" s="226"/>
      <c r="T469" s="226"/>
      <c r="U469" s="226"/>
      <c r="V469" s="127" t="s">
        <v>1036</v>
      </c>
      <c r="W469" s="127" t="s">
        <v>3882</v>
      </c>
      <c r="Y469" s="127">
        <v>465</v>
      </c>
    </row>
    <row r="470" spans="1:25" ht="22.5" customHeight="1">
      <c r="A470" s="127" t="s">
        <v>4035</v>
      </c>
      <c r="B470" s="128" t="s">
        <v>161</v>
      </c>
      <c r="C470" s="128">
        <v>453</v>
      </c>
      <c r="D470" s="128" t="s">
        <v>162</v>
      </c>
      <c r="E470" s="128" t="s">
        <v>3451</v>
      </c>
      <c r="F470" s="170" t="s">
        <v>151</v>
      </c>
      <c r="G470" s="128">
        <v>20</v>
      </c>
      <c r="H470" s="128">
        <v>46</v>
      </c>
      <c r="I470" s="128">
        <v>32</v>
      </c>
      <c r="J470" s="128">
        <v>98</v>
      </c>
      <c r="K470" s="128" t="s">
        <v>4001</v>
      </c>
      <c r="L470" s="128" t="s">
        <v>4034</v>
      </c>
      <c r="M470" s="128" t="s">
        <v>4034</v>
      </c>
      <c r="N470" s="128" t="s">
        <v>4034</v>
      </c>
      <c r="O470" s="128" t="s">
        <v>4034</v>
      </c>
      <c r="P470" s="226" t="s">
        <v>4492</v>
      </c>
      <c r="Q470" s="226"/>
      <c r="R470" s="226"/>
      <c r="S470" s="226"/>
      <c r="T470" s="226"/>
      <c r="U470" s="226"/>
      <c r="V470" s="127" t="s">
        <v>909</v>
      </c>
      <c r="W470" s="127" t="s">
        <v>3883</v>
      </c>
      <c r="Y470" s="127">
        <v>466</v>
      </c>
    </row>
    <row r="471" spans="1:25" ht="22.5" customHeight="1">
      <c r="A471" s="127" t="s">
        <v>4036</v>
      </c>
      <c r="B471" s="128" t="s">
        <v>112</v>
      </c>
      <c r="C471" s="128">
        <v>453</v>
      </c>
      <c r="D471" s="128" t="s">
        <v>3508</v>
      </c>
      <c r="E471" s="128" t="s">
        <v>3275</v>
      </c>
      <c r="F471" s="170" t="s">
        <v>102</v>
      </c>
      <c r="G471" s="128">
        <v>42</v>
      </c>
      <c r="H471" s="128">
        <v>32</v>
      </c>
      <c r="I471" s="128">
        <v>24</v>
      </c>
      <c r="J471" s="128">
        <v>98</v>
      </c>
      <c r="K471" s="128" t="s">
        <v>3934</v>
      </c>
      <c r="L471" s="128" t="s">
        <v>4034</v>
      </c>
      <c r="M471" s="128" t="s">
        <v>4034</v>
      </c>
      <c r="N471" s="128" t="s">
        <v>4034</v>
      </c>
      <c r="O471" s="128" t="s">
        <v>4034</v>
      </c>
      <c r="P471" s="226" t="s">
        <v>4493</v>
      </c>
      <c r="Q471" s="226"/>
      <c r="R471" s="226"/>
      <c r="S471" s="226"/>
      <c r="T471" s="226"/>
      <c r="U471" s="226"/>
      <c r="V471" s="127" t="s">
        <v>267</v>
      </c>
      <c r="W471" s="127" t="s">
        <v>3980</v>
      </c>
      <c r="Y471" s="127">
        <v>467</v>
      </c>
    </row>
    <row r="472" spans="1:25" ht="22.5" customHeight="1">
      <c r="A472" s="127" t="s">
        <v>4037</v>
      </c>
      <c r="B472" s="128" t="s">
        <v>242</v>
      </c>
      <c r="C472" s="128">
        <v>453</v>
      </c>
      <c r="D472" s="128" t="s">
        <v>243</v>
      </c>
      <c r="E472" s="128" t="s">
        <v>3238</v>
      </c>
      <c r="F472" s="170" t="s">
        <v>239</v>
      </c>
      <c r="G472" s="128">
        <v>24</v>
      </c>
      <c r="H472" s="128">
        <v>36</v>
      </c>
      <c r="I472" s="128">
        <v>38</v>
      </c>
      <c r="J472" s="128">
        <v>98</v>
      </c>
      <c r="K472" s="128" t="s">
        <v>3917</v>
      </c>
      <c r="L472" s="128" t="s">
        <v>4034</v>
      </c>
      <c r="M472" s="128" t="s">
        <v>4034</v>
      </c>
      <c r="N472" s="128" t="s">
        <v>4034</v>
      </c>
      <c r="O472" s="128" t="s">
        <v>4034</v>
      </c>
      <c r="P472" s="226" t="s">
        <v>4494</v>
      </c>
      <c r="Q472" s="226"/>
      <c r="R472" s="226"/>
      <c r="S472" s="226"/>
      <c r="T472" s="226"/>
      <c r="U472" s="226"/>
      <c r="V472" s="127" t="s">
        <v>1280</v>
      </c>
      <c r="W472" s="127" t="s">
        <v>3980</v>
      </c>
      <c r="Y472" s="127">
        <v>468</v>
      </c>
    </row>
    <row r="473" spans="1:25" ht="22.5" customHeight="1">
      <c r="A473" s="127" t="s">
        <v>4033</v>
      </c>
      <c r="B473" s="128" t="s">
        <v>150</v>
      </c>
      <c r="C473" s="128">
        <v>453</v>
      </c>
      <c r="D473" s="128" t="s">
        <v>152</v>
      </c>
      <c r="E473" s="128" t="s">
        <v>3362</v>
      </c>
      <c r="F473" s="170" t="s">
        <v>151</v>
      </c>
      <c r="G473" s="128">
        <v>30</v>
      </c>
      <c r="H473" s="128">
        <v>34</v>
      </c>
      <c r="I473" s="128">
        <v>34</v>
      </c>
      <c r="J473" s="128">
        <v>98</v>
      </c>
      <c r="K473" s="128" t="s">
        <v>3991</v>
      </c>
      <c r="L473" s="128" t="s">
        <v>4034</v>
      </c>
      <c r="M473" s="128" t="s">
        <v>4034</v>
      </c>
      <c r="N473" s="128" t="s">
        <v>4034</v>
      </c>
      <c r="O473" s="128" t="s">
        <v>3303</v>
      </c>
      <c r="P473" s="226" t="s">
        <v>4495</v>
      </c>
      <c r="Q473" s="226"/>
      <c r="R473" s="226"/>
      <c r="S473" s="226"/>
      <c r="T473" s="226"/>
      <c r="U473" s="226"/>
      <c r="V473" s="127" t="s">
        <v>1194</v>
      </c>
      <c r="W473" s="127" t="s">
        <v>3885</v>
      </c>
      <c r="Y473" s="127">
        <v>469</v>
      </c>
    </row>
    <row r="474" spans="1:25" ht="22.5" customHeight="1">
      <c r="A474" s="127" t="s">
        <v>4033</v>
      </c>
      <c r="B474" s="128" t="s">
        <v>186</v>
      </c>
      <c r="C474" s="128">
        <v>453</v>
      </c>
      <c r="D474" s="128" t="s">
        <v>3474</v>
      </c>
      <c r="E474" s="128" t="s">
        <v>3166</v>
      </c>
      <c r="F474" s="170" t="s">
        <v>2866</v>
      </c>
      <c r="G474" s="128">
        <v>30</v>
      </c>
      <c r="H474" s="128">
        <v>34</v>
      </c>
      <c r="I474" s="128">
        <v>34</v>
      </c>
      <c r="J474" s="128">
        <v>98</v>
      </c>
      <c r="K474" s="128" t="s">
        <v>3991</v>
      </c>
      <c r="L474" s="128" t="s">
        <v>4034</v>
      </c>
      <c r="M474" s="128" t="s">
        <v>4034</v>
      </c>
      <c r="N474" s="128" t="s">
        <v>4034</v>
      </c>
      <c r="O474" s="128" t="s">
        <v>4034</v>
      </c>
      <c r="P474" s="226" t="s">
        <v>4496</v>
      </c>
      <c r="Q474" s="226"/>
      <c r="R474" s="226"/>
      <c r="S474" s="226"/>
      <c r="T474" s="226"/>
      <c r="U474" s="226"/>
      <c r="V474" s="127" t="s">
        <v>1729</v>
      </c>
      <c r="W474" s="127" t="s">
        <v>3981</v>
      </c>
      <c r="Y474" s="127">
        <v>470</v>
      </c>
    </row>
    <row r="475" spans="1:25" ht="22.5" customHeight="1">
      <c r="A475" s="127" t="s">
        <v>4036</v>
      </c>
      <c r="B475" s="128" t="s">
        <v>605</v>
      </c>
      <c r="C475" s="128">
        <v>453</v>
      </c>
      <c r="D475" s="128" t="s">
        <v>606</v>
      </c>
      <c r="E475" s="128" t="s">
        <v>3253</v>
      </c>
      <c r="F475" s="170" t="s">
        <v>578</v>
      </c>
      <c r="G475" s="128">
        <v>30</v>
      </c>
      <c r="H475" s="128">
        <v>38</v>
      </c>
      <c r="I475" s="128">
        <v>30</v>
      </c>
      <c r="J475" s="128">
        <v>98</v>
      </c>
      <c r="K475" s="128" t="s">
        <v>3934</v>
      </c>
      <c r="L475" s="128" t="s">
        <v>4034</v>
      </c>
      <c r="M475" s="128" t="s">
        <v>4034</v>
      </c>
      <c r="N475" s="128" t="s">
        <v>4034</v>
      </c>
      <c r="O475" s="128" t="s">
        <v>4034</v>
      </c>
      <c r="P475" s="226" t="s">
        <v>4497</v>
      </c>
      <c r="Q475" s="226"/>
      <c r="R475" s="226"/>
      <c r="S475" s="226"/>
      <c r="T475" s="226"/>
      <c r="U475" s="226"/>
      <c r="V475" s="127" t="s">
        <v>1075</v>
      </c>
      <c r="W475" s="127" t="s">
        <v>3886</v>
      </c>
      <c r="Y475" s="127">
        <v>471</v>
      </c>
    </row>
    <row r="476" spans="1:25" ht="22.5" customHeight="1">
      <c r="A476" s="127" t="s">
        <v>4036</v>
      </c>
      <c r="B476" s="128" t="s">
        <v>635</v>
      </c>
      <c r="C476" s="128">
        <v>453</v>
      </c>
      <c r="D476" s="128" t="s">
        <v>636</v>
      </c>
      <c r="E476" s="128" t="s">
        <v>3257</v>
      </c>
      <c r="F476" s="170" t="s">
        <v>578</v>
      </c>
      <c r="G476" s="128">
        <v>36</v>
      </c>
      <c r="H476" s="128">
        <v>42</v>
      </c>
      <c r="I476" s="128">
        <v>20</v>
      </c>
      <c r="J476" s="128">
        <v>98</v>
      </c>
      <c r="K476" s="128" t="s">
        <v>3934</v>
      </c>
      <c r="L476" s="128" t="s">
        <v>4034</v>
      </c>
      <c r="M476" s="128" t="s">
        <v>3147</v>
      </c>
      <c r="N476" s="128" t="s">
        <v>3313</v>
      </c>
      <c r="O476" s="128" t="s">
        <v>4034</v>
      </c>
      <c r="P476" s="226" t="s">
        <v>4498</v>
      </c>
      <c r="Q476" s="226"/>
      <c r="R476" s="226"/>
      <c r="S476" s="226"/>
      <c r="T476" s="226"/>
      <c r="U476" s="226"/>
      <c r="V476" s="127" t="s">
        <v>1860</v>
      </c>
      <c r="W476" s="127" t="s">
        <v>3886</v>
      </c>
      <c r="Y476" s="127">
        <v>472</v>
      </c>
    </row>
    <row r="477" spans="1:25" ht="22.5" customHeight="1">
      <c r="A477" s="127" t="s">
        <v>4036</v>
      </c>
      <c r="B477" s="128" t="s">
        <v>650</v>
      </c>
      <c r="C477" s="128">
        <v>453</v>
      </c>
      <c r="D477" s="128" t="s">
        <v>3338</v>
      </c>
      <c r="E477" s="128" t="s">
        <v>3257</v>
      </c>
      <c r="F477" s="170" t="s">
        <v>578</v>
      </c>
      <c r="G477" s="128">
        <v>36</v>
      </c>
      <c r="H477" s="128">
        <v>30</v>
      </c>
      <c r="I477" s="128">
        <v>32</v>
      </c>
      <c r="J477" s="128">
        <v>98</v>
      </c>
      <c r="K477" s="128" t="s">
        <v>3934</v>
      </c>
      <c r="L477" s="128" t="s">
        <v>4034</v>
      </c>
      <c r="M477" s="128" t="s">
        <v>4034</v>
      </c>
      <c r="N477" s="128" t="s">
        <v>3313</v>
      </c>
      <c r="O477" s="128" t="s">
        <v>4034</v>
      </c>
      <c r="P477" s="226" t="s">
        <v>4499</v>
      </c>
      <c r="Q477" s="226"/>
      <c r="R477" s="226"/>
      <c r="S477" s="226"/>
      <c r="T477" s="226"/>
      <c r="U477" s="226"/>
      <c r="V477" s="127" t="s">
        <v>729</v>
      </c>
      <c r="W477" s="127" t="s">
        <v>3888</v>
      </c>
      <c r="Y477" s="127">
        <v>473</v>
      </c>
    </row>
    <row r="478" spans="1:25" ht="22.5" customHeight="1">
      <c r="A478" s="127" t="s">
        <v>4033</v>
      </c>
      <c r="B478" s="128" t="s">
        <v>1681</v>
      </c>
      <c r="C478" s="128">
        <v>453</v>
      </c>
      <c r="D478" s="128" t="s">
        <v>1683</v>
      </c>
      <c r="E478" s="128" t="s">
        <v>3364</v>
      </c>
      <c r="F478" s="170" t="s">
        <v>1682</v>
      </c>
      <c r="G478" s="128">
        <v>36</v>
      </c>
      <c r="H478" s="128">
        <v>46</v>
      </c>
      <c r="I478" s="128">
        <v>16</v>
      </c>
      <c r="J478" s="128">
        <v>98</v>
      </c>
      <c r="K478" s="128" t="s">
        <v>3991</v>
      </c>
      <c r="L478" s="128" t="s">
        <v>4034</v>
      </c>
      <c r="M478" s="128" t="s">
        <v>4034</v>
      </c>
      <c r="N478" s="128" t="s">
        <v>4034</v>
      </c>
      <c r="O478" s="128" t="s">
        <v>3363</v>
      </c>
      <c r="P478" s="226" t="s">
        <v>4500</v>
      </c>
      <c r="Q478" s="226"/>
      <c r="R478" s="226"/>
      <c r="S478" s="226"/>
      <c r="T478" s="226"/>
      <c r="U478" s="226"/>
      <c r="V478" s="127" t="s">
        <v>817</v>
      </c>
      <c r="W478" s="127" t="s">
        <v>3888</v>
      </c>
      <c r="Y478" s="127">
        <v>474</v>
      </c>
    </row>
    <row r="479" spans="1:25" ht="22.5" customHeight="1">
      <c r="A479" s="127" t="s">
        <v>4036</v>
      </c>
      <c r="B479" s="128" t="s">
        <v>1298</v>
      </c>
      <c r="C479" s="128">
        <v>453</v>
      </c>
      <c r="D479" s="128" t="s">
        <v>1299</v>
      </c>
      <c r="E479" s="128" t="s">
        <v>3280</v>
      </c>
      <c r="F479" s="170" t="s">
        <v>1295</v>
      </c>
      <c r="G479" s="128">
        <v>30</v>
      </c>
      <c r="H479" s="128">
        <v>38</v>
      </c>
      <c r="I479" s="128">
        <v>30</v>
      </c>
      <c r="J479" s="128">
        <v>98</v>
      </c>
      <c r="K479" s="128" t="s">
        <v>3934</v>
      </c>
      <c r="L479" s="128" t="s">
        <v>4034</v>
      </c>
      <c r="M479" s="128" t="s">
        <v>4034</v>
      </c>
      <c r="N479" s="128" t="s">
        <v>4034</v>
      </c>
      <c r="O479" s="128" t="s">
        <v>4034</v>
      </c>
      <c r="P479" s="226" t="s">
        <v>4501</v>
      </c>
      <c r="Q479" s="226"/>
      <c r="R479" s="226"/>
      <c r="S479" s="226"/>
      <c r="T479" s="226"/>
      <c r="U479" s="226"/>
      <c r="V479" s="127" t="s">
        <v>3463</v>
      </c>
      <c r="W479" s="127" t="s">
        <v>3888</v>
      </c>
      <c r="Y479" s="127">
        <v>475</v>
      </c>
    </row>
    <row r="480" spans="1:25" ht="22.5" customHeight="1">
      <c r="A480" s="127" t="s">
        <v>4037</v>
      </c>
      <c r="B480" s="128" t="s">
        <v>1709</v>
      </c>
      <c r="C480" s="128">
        <v>453</v>
      </c>
      <c r="D480" s="128" t="s">
        <v>1710</v>
      </c>
      <c r="E480" s="128" t="s">
        <v>3228</v>
      </c>
      <c r="F480" s="170" t="s">
        <v>1700</v>
      </c>
      <c r="G480" s="128">
        <v>30</v>
      </c>
      <c r="H480" s="128">
        <v>36</v>
      </c>
      <c r="I480" s="128">
        <v>32</v>
      </c>
      <c r="J480" s="128">
        <v>98</v>
      </c>
      <c r="K480" s="128" t="s">
        <v>3917</v>
      </c>
      <c r="L480" s="128" t="s">
        <v>4034</v>
      </c>
      <c r="M480" s="128" t="s">
        <v>4034</v>
      </c>
      <c r="N480" s="128" t="s">
        <v>4034</v>
      </c>
      <c r="O480" s="128" t="s">
        <v>4034</v>
      </c>
      <c r="P480" s="226" t="s">
        <v>4502</v>
      </c>
      <c r="Q480" s="226"/>
      <c r="R480" s="226"/>
      <c r="S480" s="226"/>
      <c r="T480" s="226"/>
      <c r="U480" s="226"/>
      <c r="V480" s="127" t="s">
        <v>1191</v>
      </c>
      <c r="W480" s="127" t="s">
        <v>3952</v>
      </c>
      <c r="Y480" s="127">
        <v>476</v>
      </c>
    </row>
    <row r="481" spans="1:25" ht="22.5" customHeight="1">
      <c r="A481" s="127" t="s">
        <v>4037</v>
      </c>
      <c r="B481" s="128" t="s">
        <v>2105</v>
      </c>
      <c r="C481" s="128">
        <v>453</v>
      </c>
      <c r="D481" s="128" t="s">
        <v>2106</v>
      </c>
      <c r="E481" s="128" t="s">
        <v>3222</v>
      </c>
      <c r="F481" s="170" t="s">
        <v>2084</v>
      </c>
      <c r="G481" s="128">
        <v>36</v>
      </c>
      <c r="H481" s="128">
        <v>36</v>
      </c>
      <c r="I481" s="128">
        <v>26</v>
      </c>
      <c r="J481" s="128">
        <v>98</v>
      </c>
      <c r="K481" s="128" t="s">
        <v>3917</v>
      </c>
      <c r="L481" s="128" t="s">
        <v>4034</v>
      </c>
      <c r="M481" s="128" t="s">
        <v>4034</v>
      </c>
      <c r="N481" s="128" t="s">
        <v>4034</v>
      </c>
      <c r="O481" s="128" t="s">
        <v>4034</v>
      </c>
      <c r="P481" s="226" t="s">
        <v>4503</v>
      </c>
      <c r="Q481" s="226"/>
      <c r="R481" s="226"/>
      <c r="S481" s="226"/>
      <c r="T481" s="226"/>
      <c r="U481" s="226"/>
      <c r="V481" s="127" t="s">
        <v>439</v>
      </c>
      <c r="W481" s="127" t="s">
        <v>3891</v>
      </c>
      <c r="Y481" s="127">
        <v>477</v>
      </c>
    </row>
    <row r="482" spans="1:25" ht="22.5" customHeight="1">
      <c r="A482" s="127" t="s">
        <v>4036</v>
      </c>
      <c r="B482" s="128" t="s">
        <v>109</v>
      </c>
      <c r="C482" s="128">
        <v>466</v>
      </c>
      <c r="D482" s="128" t="s">
        <v>110</v>
      </c>
      <c r="E482" s="128" t="s">
        <v>3275</v>
      </c>
      <c r="F482" s="170" t="s">
        <v>102</v>
      </c>
      <c r="G482" s="128">
        <v>40</v>
      </c>
      <c r="H482" s="128">
        <v>32</v>
      </c>
      <c r="I482" s="128">
        <v>24</v>
      </c>
      <c r="J482" s="128">
        <v>96</v>
      </c>
      <c r="K482" s="128" t="s">
        <v>3966</v>
      </c>
      <c r="L482" s="128" t="s">
        <v>4034</v>
      </c>
      <c r="M482" s="128" t="s">
        <v>4034</v>
      </c>
      <c r="N482" s="128" t="s">
        <v>4034</v>
      </c>
      <c r="O482" s="128" t="s">
        <v>4034</v>
      </c>
      <c r="P482" s="226" t="s">
        <v>4504</v>
      </c>
      <c r="Q482" s="226"/>
      <c r="R482" s="226"/>
      <c r="S482" s="226"/>
      <c r="T482" s="226"/>
      <c r="U482" s="226"/>
      <c r="V482" s="127" t="s">
        <v>678</v>
      </c>
      <c r="W482" s="127" t="s">
        <v>3891</v>
      </c>
      <c r="Y482" s="127">
        <v>478</v>
      </c>
    </row>
    <row r="483" spans="1:25" ht="22.5" customHeight="1">
      <c r="A483" s="127" t="s">
        <v>3879</v>
      </c>
      <c r="B483" s="128" t="s">
        <v>272</v>
      </c>
      <c r="C483" s="128">
        <v>466</v>
      </c>
      <c r="D483" s="128" t="s">
        <v>274</v>
      </c>
      <c r="E483" s="128" t="s">
        <v>3213</v>
      </c>
      <c r="F483" s="170" t="s">
        <v>239</v>
      </c>
      <c r="G483" s="128">
        <v>34</v>
      </c>
      <c r="H483" s="128">
        <v>32</v>
      </c>
      <c r="I483" s="128">
        <v>30</v>
      </c>
      <c r="J483" s="128">
        <v>96</v>
      </c>
      <c r="K483" s="128" t="s">
        <v>3325</v>
      </c>
      <c r="L483" s="128" t="s">
        <v>3212</v>
      </c>
      <c r="M483" s="128" t="s">
        <v>3147</v>
      </c>
      <c r="N483" s="128" t="s">
        <v>3303</v>
      </c>
      <c r="O483" s="128" t="s">
        <v>3174</v>
      </c>
      <c r="P483" s="226" t="s">
        <v>4505</v>
      </c>
      <c r="Q483" s="226"/>
      <c r="R483" s="226"/>
      <c r="S483" s="226"/>
      <c r="T483" s="226"/>
      <c r="U483" s="226"/>
      <c r="V483" s="127" t="s">
        <v>912</v>
      </c>
      <c r="W483" s="127" t="s">
        <v>3891</v>
      </c>
      <c r="Y483" s="127">
        <v>479</v>
      </c>
    </row>
    <row r="484" spans="1:25" ht="22.5" customHeight="1">
      <c r="A484" s="127" t="s">
        <v>4036</v>
      </c>
      <c r="B484" s="128" t="s">
        <v>280</v>
      </c>
      <c r="C484" s="128">
        <v>466</v>
      </c>
      <c r="D484" s="128" t="s">
        <v>281</v>
      </c>
      <c r="E484" s="128" t="s">
        <v>3254</v>
      </c>
      <c r="F484" s="170" t="s">
        <v>239</v>
      </c>
      <c r="G484" s="128">
        <v>34</v>
      </c>
      <c r="H484" s="128">
        <v>30</v>
      </c>
      <c r="I484" s="128">
        <v>32</v>
      </c>
      <c r="J484" s="128">
        <v>96</v>
      </c>
      <c r="K484" s="128" t="s">
        <v>3966</v>
      </c>
      <c r="L484" s="128" t="s">
        <v>4034</v>
      </c>
      <c r="M484" s="128" t="s">
        <v>4034</v>
      </c>
      <c r="N484" s="128" t="s">
        <v>4034</v>
      </c>
      <c r="O484" s="128" t="s">
        <v>4034</v>
      </c>
      <c r="P484" s="226" t="s">
        <v>4506</v>
      </c>
      <c r="Q484" s="226"/>
      <c r="R484" s="226"/>
      <c r="S484" s="226"/>
      <c r="T484" s="226"/>
      <c r="U484" s="226"/>
      <c r="V484" s="127" t="s">
        <v>3464</v>
      </c>
      <c r="W484" s="127" t="s">
        <v>3905</v>
      </c>
      <c r="Y484" s="127">
        <v>480</v>
      </c>
    </row>
    <row r="485" spans="1:25" ht="22.5" customHeight="1">
      <c r="A485" s="127" t="s">
        <v>4037</v>
      </c>
      <c r="B485" s="128" t="s">
        <v>366</v>
      </c>
      <c r="C485" s="128">
        <v>466</v>
      </c>
      <c r="D485" s="128" t="s">
        <v>367</v>
      </c>
      <c r="E485" s="128" t="s">
        <v>3238</v>
      </c>
      <c r="F485" s="170" t="s">
        <v>315</v>
      </c>
      <c r="G485" s="128">
        <v>34</v>
      </c>
      <c r="H485" s="128">
        <v>36</v>
      </c>
      <c r="I485" s="128">
        <v>26</v>
      </c>
      <c r="J485" s="128">
        <v>96</v>
      </c>
      <c r="K485" s="128" t="s">
        <v>3918</v>
      </c>
      <c r="L485" s="128" t="s">
        <v>4034</v>
      </c>
      <c r="M485" s="128" t="s">
        <v>4034</v>
      </c>
      <c r="N485" s="128" t="s">
        <v>4034</v>
      </c>
      <c r="O485" s="128" t="s">
        <v>4034</v>
      </c>
      <c r="P485" s="226" t="s">
        <v>4507</v>
      </c>
      <c r="Q485" s="226"/>
      <c r="R485" s="226"/>
      <c r="S485" s="226"/>
      <c r="T485" s="226"/>
      <c r="U485" s="226"/>
      <c r="V485" s="127" t="s">
        <v>1791</v>
      </c>
      <c r="W485" s="127" t="s">
        <v>3894</v>
      </c>
      <c r="Y485" s="127">
        <v>481</v>
      </c>
    </row>
    <row r="486" spans="1:25" ht="22.5" customHeight="1">
      <c r="A486" s="127" t="s">
        <v>3879</v>
      </c>
      <c r="B486" s="128" t="s">
        <v>2023</v>
      </c>
      <c r="C486" s="128">
        <v>466</v>
      </c>
      <c r="D486" s="128" t="s">
        <v>3331</v>
      </c>
      <c r="E486" s="128" t="s">
        <v>3192</v>
      </c>
      <c r="F486" s="170" t="s">
        <v>2024</v>
      </c>
      <c r="G486" s="128">
        <v>28</v>
      </c>
      <c r="H486" s="128">
        <v>36</v>
      </c>
      <c r="I486" s="128">
        <v>32</v>
      </c>
      <c r="J486" s="128">
        <v>96</v>
      </c>
      <c r="K486" s="128" t="s">
        <v>3325</v>
      </c>
      <c r="L486" s="128" t="s">
        <v>4034</v>
      </c>
      <c r="M486" s="128" t="s">
        <v>3162</v>
      </c>
      <c r="N486" s="128" t="s">
        <v>3303</v>
      </c>
      <c r="O486" s="128" t="s">
        <v>4034</v>
      </c>
      <c r="P486" s="226" t="s">
        <v>4508</v>
      </c>
      <c r="Q486" s="226"/>
      <c r="R486" s="226"/>
      <c r="S486" s="226"/>
      <c r="T486" s="226"/>
      <c r="U486" s="226"/>
      <c r="V486" s="127" t="s">
        <v>869</v>
      </c>
      <c r="W486" s="127" t="s">
        <v>3895</v>
      </c>
      <c r="Y486" s="127">
        <v>482</v>
      </c>
    </row>
    <row r="487" spans="1:25" ht="22.5" customHeight="1">
      <c r="A487" s="127" t="s">
        <v>4033</v>
      </c>
      <c r="B487" s="128" t="s">
        <v>928</v>
      </c>
      <c r="C487" s="128">
        <v>466</v>
      </c>
      <c r="D487" s="128" t="s">
        <v>929</v>
      </c>
      <c r="E487" s="128" t="s">
        <v>3347</v>
      </c>
      <c r="F487" s="170" t="s">
        <v>922</v>
      </c>
      <c r="G487" s="128">
        <v>34</v>
      </c>
      <c r="H487" s="128">
        <v>44</v>
      </c>
      <c r="I487" s="128">
        <v>18</v>
      </c>
      <c r="J487" s="128">
        <v>96</v>
      </c>
      <c r="K487" s="128" t="s">
        <v>3922</v>
      </c>
      <c r="L487" s="128" t="s">
        <v>4034</v>
      </c>
      <c r="M487" s="128" t="s">
        <v>4034</v>
      </c>
      <c r="N487" s="128" t="s">
        <v>4034</v>
      </c>
      <c r="O487" s="128" t="s">
        <v>4034</v>
      </c>
      <c r="P487" s="226" t="s">
        <v>4509</v>
      </c>
      <c r="Q487" s="226"/>
      <c r="R487" s="226"/>
      <c r="S487" s="226"/>
      <c r="T487" s="226"/>
      <c r="U487" s="226"/>
      <c r="V487" s="127" t="s">
        <v>270</v>
      </c>
      <c r="W487" s="127" t="s">
        <v>3982</v>
      </c>
      <c r="Y487" s="127">
        <v>483</v>
      </c>
    </row>
    <row r="488" spans="1:25" ht="22.5" customHeight="1">
      <c r="A488" s="127" t="s">
        <v>4036</v>
      </c>
      <c r="B488" s="128" t="s">
        <v>1294</v>
      </c>
      <c r="C488" s="128">
        <v>466</v>
      </c>
      <c r="D488" s="128" t="s">
        <v>1296</v>
      </c>
      <c r="E488" s="128" t="s">
        <v>3280</v>
      </c>
      <c r="F488" s="170" t="s">
        <v>1295</v>
      </c>
      <c r="G488" s="128">
        <v>28</v>
      </c>
      <c r="H488" s="128">
        <v>36</v>
      </c>
      <c r="I488" s="128">
        <v>32</v>
      </c>
      <c r="J488" s="128">
        <v>96</v>
      </c>
      <c r="K488" s="128" t="s">
        <v>3966</v>
      </c>
      <c r="L488" s="128" t="s">
        <v>4034</v>
      </c>
      <c r="M488" s="128" t="s">
        <v>4034</v>
      </c>
      <c r="N488" s="128" t="s">
        <v>4034</v>
      </c>
      <c r="O488" s="128" t="s">
        <v>4034</v>
      </c>
      <c r="P488" s="226" t="s">
        <v>4510</v>
      </c>
      <c r="Q488" s="226"/>
      <c r="R488" s="226"/>
      <c r="S488" s="226"/>
      <c r="T488" s="226"/>
      <c r="U488" s="226"/>
      <c r="V488" s="127" t="s">
        <v>70</v>
      </c>
      <c r="W488" s="127" t="s">
        <v>3896</v>
      </c>
      <c r="Y488" s="127">
        <v>484</v>
      </c>
    </row>
    <row r="489" spans="1:25" ht="22.5" customHeight="1">
      <c r="A489" s="127" t="s">
        <v>4036</v>
      </c>
      <c r="B489" s="128" t="s">
        <v>1393</v>
      </c>
      <c r="C489" s="128">
        <v>466</v>
      </c>
      <c r="D489" s="128" t="s">
        <v>1395</v>
      </c>
      <c r="E489" s="128" t="s">
        <v>3267</v>
      </c>
      <c r="F489" s="170" t="s">
        <v>1394</v>
      </c>
      <c r="G489" s="128">
        <v>34</v>
      </c>
      <c r="H489" s="128">
        <v>36</v>
      </c>
      <c r="I489" s="128">
        <v>26</v>
      </c>
      <c r="J489" s="128">
        <v>96</v>
      </c>
      <c r="K489" s="128" t="s">
        <v>3966</v>
      </c>
      <c r="L489" s="128" t="s">
        <v>4034</v>
      </c>
      <c r="M489" s="128" t="s">
        <v>4034</v>
      </c>
      <c r="N489" s="128" t="s">
        <v>4034</v>
      </c>
      <c r="O489" s="128" t="s">
        <v>4034</v>
      </c>
      <c r="P489" s="226" t="s">
        <v>4511</v>
      </c>
      <c r="Q489" s="226"/>
      <c r="R489" s="226"/>
      <c r="S489" s="226"/>
      <c r="T489" s="226"/>
      <c r="U489" s="226"/>
      <c r="V489" s="127" t="s">
        <v>866</v>
      </c>
      <c r="W489" s="127" t="s">
        <v>3896</v>
      </c>
      <c r="Y489" s="127">
        <v>485</v>
      </c>
    </row>
    <row r="490" spans="1:25" ht="22.5" customHeight="1">
      <c r="A490" s="127" t="s">
        <v>4037</v>
      </c>
      <c r="B490" s="128" t="s">
        <v>78</v>
      </c>
      <c r="C490" s="128">
        <v>474</v>
      </c>
      <c r="D490" s="128" t="s">
        <v>79</v>
      </c>
      <c r="E490" s="128" t="s">
        <v>3531</v>
      </c>
      <c r="F490" s="170" t="s">
        <v>69</v>
      </c>
      <c r="G490" s="128">
        <v>30</v>
      </c>
      <c r="H490" s="128">
        <v>32</v>
      </c>
      <c r="I490" s="128">
        <v>32</v>
      </c>
      <c r="J490" s="128">
        <v>94</v>
      </c>
      <c r="K490" s="128" t="s">
        <v>3919</v>
      </c>
      <c r="L490" s="128" t="s">
        <v>4034</v>
      </c>
      <c r="M490" s="128" t="s">
        <v>4034</v>
      </c>
      <c r="N490" s="128" t="s">
        <v>4034</v>
      </c>
      <c r="O490" s="128" t="s">
        <v>4034</v>
      </c>
      <c r="P490" s="226" t="s">
        <v>4512</v>
      </c>
      <c r="Q490" s="226"/>
      <c r="R490" s="226"/>
      <c r="S490" s="226"/>
      <c r="T490" s="226"/>
      <c r="U490" s="226"/>
      <c r="V490" s="127" t="s">
        <v>3341</v>
      </c>
      <c r="W490" s="127" t="s">
        <v>3898</v>
      </c>
      <c r="Y490" s="127">
        <v>486</v>
      </c>
    </row>
    <row r="491" spans="1:25" ht="22.5" customHeight="1">
      <c r="A491" s="127" t="s">
        <v>4037</v>
      </c>
      <c r="B491" s="128" t="s">
        <v>85</v>
      </c>
      <c r="C491" s="128">
        <v>474</v>
      </c>
      <c r="D491" s="128" t="s">
        <v>3542</v>
      </c>
      <c r="E491" s="128" t="s">
        <v>3543</v>
      </c>
      <c r="F491" s="170" t="s">
        <v>69</v>
      </c>
      <c r="G491" s="128">
        <v>32</v>
      </c>
      <c r="H491" s="128">
        <v>32</v>
      </c>
      <c r="I491" s="128">
        <v>30</v>
      </c>
      <c r="J491" s="128">
        <v>94</v>
      </c>
      <c r="K491" s="128" t="s">
        <v>3919</v>
      </c>
      <c r="L491" s="128" t="s">
        <v>4034</v>
      </c>
      <c r="M491" s="128" t="s">
        <v>4034</v>
      </c>
      <c r="N491" s="128" t="s">
        <v>4034</v>
      </c>
      <c r="O491" s="128" t="s">
        <v>4034</v>
      </c>
      <c r="P491" s="226" t="s">
        <v>4513</v>
      </c>
      <c r="Q491" s="226"/>
      <c r="R491" s="226"/>
      <c r="S491" s="226"/>
      <c r="T491" s="226"/>
      <c r="U491" s="226"/>
      <c r="V491" s="127" t="s">
        <v>148</v>
      </c>
      <c r="W491" s="127" t="s">
        <v>3983</v>
      </c>
      <c r="Y491" s="127">
        <v>487</v>
      </c>
    </row>
    <row r="492" spans="1:25" ht="22.5" customHeight="1">
      <c r="A492" s="127" t="s">
        <v>4035</v>
      </c>
      <c r="B492" s="128" t="s">
        <v>877</v>
      </c>
      <c r="C492" s="128">
        <v>474</v>
      </c>
      <c r="D492" s="128" t="s">
        <v>878</v>
      </c>
      <c r="E492" s="128" t="s">
        <v>3358</v>
      </c>
      <c r="F492" s="170" t="s">
        <v>838</v>
      </c>
      <c r="G492" s="128">
        <v>28</v>
      </c>
      <c r="H492" s="128">
        <v>34</v>
      </c>
      <c r="I492" s="128">
        <v>32</v>
      </c>
      <c r="J492" s="128">
        <v>94</v>
      </c>
      <c r="K492" s="128" t="s">
        <v>3925</v>
      </c>
      <c r="L492" s="128" t="s">
        <v>4034</v>
      </c>
      <c r="M492" s="128" t="s">
        <v>4034</v>
      </c>
      <c r="N492" s="128" t="s">
        <v>4034</v>
      </c>
      <c r="O492" s="128" t="s">
        <v>3232</v>
      </c>
      <c r="P492" s="226" t="s">
        <v>4514</v>
      </c>
      <c r="Q492" s="226"/>
      <c r="R492" s="226"/>
      <c r="S492" s="226"/>
      <c r="T492" s="226"/>
      <c r="U492" s="226"/>
      <c r="V492" s="127" t="s">
        <v>445</v>
      </c>
      <c r="W492" s="127" t="s">
        <v>3906</v>
      </c>
      <c r="Y492" s="127">
        <v>488</v>
      </c>
    </row>
    <row r="493" spans="1:25" ht="22.5" customHeight="1">
      <c r="A493" s="127" t="s">
        <v>4036</v>
      </c>
      <c r="B493" s="128" t="s">
        <v>534</v>
      </c>
      <c r="C493" s="128">
        <v>474</v>
      </c>
      <c r="D493" s="128" t="s">
        <v>3509</v>
      </c>
      <c r="E493" s="128" t="s">
        <v>3254</v>
      </c>
      <c r="F493" s="170" t="s">
        <v>3510</v>
      </c>
      <c r="G493" s="128">
        <v>32</v>
      </c>
      <c r="H493" s="128">
        <v>30</v>
      </c>
      <c r="I493" s="128">
        <v>32</v>
      </c>
      <c r="J493" s="128">
        <v>94</v>
      </c>
      <c r="K493" s="128" t="s">
        <v>3937</v>
      </c>
      <c r="L493" s="128" t="s">
        <v>4034</v>
      </c>
      <c r="M493" s="128" t="s">
        <v>4034</v>
      </c>
      <c r="N493" s="128" t="s">
        <v>4034</v>
      </c>
      <c r="O493" s="128" t="s">
        <v>4034</v>
      </c>
      <c r="P493" s="226" t="s">
        <v>4515</v>
      </c>
      <c r="Q493" s="226"/>
      <c r="R493" s="226"/>
      <c r="S493" s="226"/>
      <c r="T493" s="226"/>
      <c r="U493" s="226"/>
      <c r="V493" s="127" t="s">
        <v>1670</v>
      </c>
      <c r="W493" s="127" t="s">
        <v>3899</v>
      </c>
      <c r="Y493" s="127">
        <v>489</v>
      </c>
    </row>
    <row r="494" spans="1:25" ht="22.5" customHeight="1">
      <c r="A494" s="127" t="s">
        <v>3879</v>
      </c>
      <c r="B494" s="128" t="s">
        <v>1874</v>
      </c>
      <c r="C494" s="128">
        <v>474</v>
      </c>
      <c r="D494" s="128" t="s">
        <v>1875</v>
      </c>
      <c r="E494" s="128" t="s">
        <v>3218</v>
      </c>
      <c r="F494" s="170" t="s">
        <v>1850</v>
      </c>
      <c r="G494" s="128">
        <v>30</v>
      </c>
      <c r="H494" s="128">
        <v>32</v>
      </c>
      <c r="I494" s="128">
        <v>32</v>
      </c>
      <c r="J494" s="128">
        <v>94</v>
      </c>
      <c r="K494" s="128" t="s">
        <v>3880</v>
      </c>
      <c r="L494" s="128" t="s">
        <v>3212</v>
      </c>
      <c r="M494" s="128" t="s">
        <v>4034</v>
      </c>
      <c r="N494" s="128" t="s">
        <v>3303</v>
      </c>
      <c r="O494" s="128" t="s">
        <v>4034</v>
      </c>
      <c r="P494" s="226" t="s">
        <v>4516</v>
      </c>
      <c r="Q494" s="226"/>
      <c r="R494" s="226"/>
      <c r="S494" s="226"/>
      <c r="T494" s="226"/>
      <c r="U494" s="226"/>
      <c r="V494" s="127" t="s">
        <v>3465</v>
      </c>
      <c r="W494" s="127" t="s">
        <v>3907</v>
      </c>
      <c r="Y494" s="127">
        <v>490</v>
      </c>
    </row>
    <row r="495" spans="1:25" ht="22.5" customHeight="1">
      <c r="A495" s="127" t="s">
        <v>4035</v>
      </c>
      <c r="B495" s="128" t="s">
        <v>1114</v>
      </c>
      <c r="C495" s="128">
        <v>474</v>
      </c>
      <c r="D495" s="128" t="s">
        <v>1116</v>
      </c>
      <c r="E495" s="128" t="s">
        <v>3355</v>
      </c>
      <c r="F495" s="170" t="s">
        <v>3452</v>
      </c>
      <c r="G495" s="128">
        <v>30</v>
      </c>
      <c r="H495" s="128">
        <v>42</v>
      </c>
      <c r="I495" s="128">
        <v>22</v>
      </c>
      <c r="J495" s="128">
        <v>94</v>
      </c>
      <c r="K495" s="128" t="s">
        <v>3925</v>
      </c>
      <c r="L495" s="128" t="s">
        <v>4034</v>
      </c>
      <c r="M495" s="128" t="s">
        <v>4034</v>
      </c>
      <c r="N495" s="128" t="s">
        <v>4034</v>
      </c>
      <c r="O495" s="128" t="s">
        <v>3162</v>
      </c>
      <c r="P495" s="226" t="s">
        <v>4517</v>
      </c>
      <c r="Q495" s="226"/>
      <c r="R495" s="226"/>
      <c r="S495" s="226"/>
      <c r="T495" s="226"/>
      <c r="U495" s="226"/>
      <c r="V495" s="127" t="s">
        <v>10</v>
      </c>
      <c r="W495" s="127" t="s">
        <v>3900</v>
      </c>
      <c r="Y495" s="127">
        <v>491</v>
      </c>
    </row>
    <row r="496" spans="1:25" ht="22.5" customHeight="1">
      <c r="A496" s="127" t="s">
        <v>4036</v>
      </c>
      <c r="B496" s="128" t="s">
        <v>1291</v>
      </c>
      <c r="C496" s="128">
        <v>474</v>
      </c>
      <c r="D496" s="128" t="s">
        <v>1292</v>
      </c>
      <c r="E496" s="128" t="s">
        <v>3280</v>
      </c>
      <c r="F496" s="170" t="s">
        <v>1267</v>
      </c>
      <c r="G496" s="128">
        <v>24</v>
      </c>
      <c r="H496" s="128">
        <v>42</v>
      </c>
      <c r="I496" s="128">
        <v>28</v>
      </c>
      <c r="J496" s="128">
        <v>94</v>
      </c>
      <c r="K496" s="128" t="s">
        <v>3937</v>
      </c>
      <c r="L496" s="128" t="s">
        <v>4034</v>
      </c>
      <c r="M496" s="128" t="s">
        <v>4034</v>
      </c>
      <c r="N496" s="128" t="s">
        <v>4034</v>
      </c>
      <c r="O496" s="128" t="s">
        <v>4034</v>
      </c>
      <c r="P496" s="226" t="s">
        <v>4518</v>
      </c>
      <c r="Q496" s="226"/>
      <c r="R496" s="226"/>
      <c r="S496" s="226"/>
      <c r="T496" s="226"/>
      <c r="U496" s="226"/>
      <c r="V496" s="127" t="s">
        <v>1432</v>
      </c>
      <c r="W496" s="127" t="s">
        <v>3900</v>
      </c>
      <c r="Y496" s="127">
        <v>492</v>
      </c>
    </row>
    <row r="497" spans="1:25" ht="22.5" customHeight="1">
      <c r="A497" s="127" t="s">
        <v>4036</v>
      </c>
      <c r="B497" s="128" t="s">
        <v>1366</v>
      </c>
      <c r="C497" s="128">
        <v>474</v>
      </c>
      <c r="D497" s="128" t="s">
        <v>1367</v>
      </c>
      <c r="E497" s="128" t="s">
        <v>3280</v>
      </c>
      <c r="F497" s="170" t="s">
        <v>1354</v>
      </c>
      <c r="G497" s="128">
        <v>32</v>
      </c>
      <c r="H497" s="128">
        <v>34</v>
      </c>
      <c r="I497" s="128">
        <v>28</v>
      </c>
      <c r="J497" s="128">
        <v>94</v>
      </c>
      <c r="K497" s="128" t="s">
        <v>3937</v>
      </c>
      <c r="L497" s="128" t="s">
        <v>4034</v>
      </c>
      <c r="M497" s="128" t="s">
        <v>4034</v>
      </c>
      <c r="N497" s="128" t="s">
        <v>4034</v>
      </c>
      <c r="O497" s="128" t="s">
        <v>3117</v>
      </c>
      <c r="P497" s="226" t="s">
        <v>4519</v>
      </c>
      <c r="Q497" s="226"/>
      <c r="R497" s="226"/>
      <c r="S497" s="226"/>
      <c r="T497" s="226"/>
      <c r="U497" s="226"/>
      <c r="V497" s="127" t="s">
        <v>3466</v>
      </c>
      <c r="W497" s="127" t="s">
        <v>3900</v>
      </c>
      <c r="Y497" s="127">
        <v>493</v>
      </c>
    </row>
    <row r="498" spans="1:25" ht="22.5" customHeight="1">
      <c r="A498" s="127" t="s">
        <v>4037</v>
      </c>
      <c r="B498" s="128" t="s">
        <v>1571</v>
      </c>
      <c r="C498" s="128">
        <v>474</v>
      </c>
      <c r="D498" s="128" t="s">
        <v>1573</v>
      </c>
      <c r="E498" s="128" t="s">
        <v>3544</v>
      </c>
      <c r="F498" s="170" t="s">
        <v>1572</v>
      </c>
      <c r="G498" s="128">
        <v>28</v>
      </c>
      <c r="H498" s="128">
        <v>34</v>
      </c>
      <c r="I498" s="128">
        <v>32</v>
      </c>
      <c r="J498" s="128">
        <v>94</v>
      </c>
      <c r="K498" s="128" t="s">
        <v>3919</v>
      </c>
      <c r="L498" s="128" t="s">
        <v>4034</v>
      </c>
      <c r="M498" s="128" t="s">
        <v>4034</v>
      </c>
      <c r="N498" s="128" t="s">
        <v>4034</v>
      </c>
      <c r="O498" s="128" t="s">
        <v>4034</v>
      </c>
      <c r="P498" s="226" t="s">
        <v>4520</v>
      </c>
      <c r="Q498" s="226"/>
      <c r="R498" s="226"/>
      <c r="S498" s="226"/>
      <c r="T498" s="226"/>
      <c r="U498" s="226"/>
      <c r="V498" s="127" t="s">
        <v>3468</v>
      </c>
      <c r="W498" s="127" t="s">
        <v>3903</v>
      </c>
      <c r="Y498" s="127">
        <v>494</v>
      </c>
    </row>
    <row r="499" spans="1:25" ht="22.5" customHeight="1">
      <c r="A499" s="127" t="s">
        <v>4037</v>
      </c>
      <c r="B499" s="128" t="s">
        <v>1781</v>
      </c>
      <c r="C499" s="128">
        <v>474</v>
      </c>
      <c r="D499" s="128" t="s">
        <v>3545</v>
      </c>
      <c r="E499" s="128" t="s">
        <v>3530</v>
      </c>
      <c r="F499" s="170" t="s">
        <v>1778</v>
      </c>
      <c r="G499" s="128">
        <v>28</v>
      </c>
      <c r="H499" s="128">
        <v>36</v>
      </c>
      <c r="I499" s="128">
        <v>30</v>
      </c>
      <c r="J499" s="128">
        <v>94</v>
      </c>
      <c r="K499" s="128" t="s">
        <v>3919</v>
      </c>
      <c r="L499" s="128" t="s">
        <v>4034</v>
      </c>
      <c r="M499" s="128" t="s">
        <v>4034</v>
      </c>
      <c r="N499" s="128" t="s">
        <v>4034</v>
      </c>
      <c r="O499" s="128" t="s">
        <v>4034</v>
      </c>
      <c r="P499" s="226" t="s">
        <v>4475</v>
      </c>
      <c r="Q499" s="226"/>
      <c r="R499" s="226"/>
      <c r="S499" s="226"/>
      <c r="T499" s="226"/>
      <c r="U499" s="226"/>
      <c r="V499" s="127" t="s">
        <v>192</v>
      </c>
      <c r="W499" s="127" t="s">
        <v>3908</v>
      </c>
      <c r="Y499" s="127">
        <v>495</v>
      </c>
    </row>
    <row r="500" spans="1:25" ht="22.5" customHeight="1">
      <c r="A500" s="127" t="s">
        <v>4036</v>
      </c>
      <c r="B500" s="128" t="s">
        <v>1581</v>
      </c>
      <c r="C500" s="128">
        <v>474</v>
      </c>
      <c r="D500" s="128" t="s">
        <v>1582</v>
      </c>
      <c r="E500" s="128" t="s">
        <v>3277</v>
      </c>
      <c r="F500" s="170" t="s">
        <v>1572</v>
      </c>
      <c r="G500" s="128">
        <v>30</v>
      </c>
      <c r="H500" s="128">
        <v>36</v>
      </c>
      <c r="I500" s="128">
        <v>28</v>
      </c>
      <c r="J500" s="128">
        <v>94</v>
      </c>
      <c r="K500" s="128" t="s">
        <v>3937</v>
      </c>
      <c r="L500" s="128" t="s">
        <v>4034</v>
      </c>
      <c r="M500" s="128" t="s">
        <v>4034</v>
      </c>
      <c r="N500" s="128" t="s">
        <v>4034</v>
      </c>
      <c r="O500" s="128" t="s">
        <v>4034</v>
      </c>
      <c r="P500" s="226" t="s">
        <v>4521</v>
      </c>
      <c r="Q500" s="226"/>
      <c r="R500" s="226"/>
      <c r="S500" s="226"/>
      <c r="T500" s="226"/>
      <c r="U500" s="226"/>
      <c r="V500" s="127" t="s">
        <v>672</v>
      </c>
      <c r="W500" s="127" t="s">
        <v>3953</v>
      </c>
      <c r="Y500" s="127">
        <v>496</v>
      </c>
    </row>
    <row r="501" spans="1:25" ht="22.5" customHeight="1">
      <c r="A501" s="127" t="s">
        <v>4033</v>
      </c>
      <c r="B501" s="128" t="s">
        <v>263</v>
      </c>
      <c r="C501" s="128">
        <v>485</v>
      </c>
      <c r="D501" s="128" t="s">
        <v>264</v>
      </c>
      <c r="E501" s="128" t="s">
        <v>3179</v>
      </c>
      <c r="F501" s="170" t="s">
        <v>239</v>
      </c>
      <c r="G501" s="128">
        <v>26</v>
      </c>
      <c r="H501" s="128">
        <v>38</v>
      </c>
      <c r="I501" s="128">
        <v>28</v>
      </c>
      <c r="J501" s="128">
        <v>92</v>
      </c>
      <c r="K501" s="128" t="s">
        <v>3992</v>
      </c>
      <c r="L501" s="128" t="s">
        <v>4034</v>
      </c>
      <c r="M501" s="128" t="s">
        <v>4034</v>
      </c>
      <c r="N501" s="128" t="s">
        <v>4034</v>
      </c>
      <c r="O501" s="128" t="s">
        <v>4034</v>
      </c>
      <c r="P501" s="226" t="s">
        <v>4522</v>
      </c>
      <c r="Q501" s="226"/>
      <c r="R501" s="226"/>
      <c r="S501" s="226"/>
      <c r="T501" s="226"/>
      <c r="U501" s="226"/>
      <c r="V501" s="127" t="s">
        <v>686</v>
      </c>
      <c r="W501" s="127" t="s">
        <v>3953</v>
      </c>
      <c r="Y501" s="127">
        <v>497</v>
      </c>
    </row>
    <row r="502" spans="1:25" ht="22.5" customHeight="1">
      <c r="A502" s="127" t="s">
        <v>4033</v>
      </c>
      <c r="B502" s="128" t="s">
        <v>665</v>
      </c>
      <c r="C502" s="128">
        <v>485</v>
      </c>
      <c r="D502" s="128" t="s">
        <v>3343</v>
      </c>
      <c r="E502" s="128" t="s">
        <v>3182</v>
      </c>
      <c r="F502" s="170" t="s">
        <v>578</v>
      </c>
      <c r="G502" s="128">
        <v>26</v>
      </c>
      <c r="H502" s="128">
        <v>30</v>
      </c>
      <c r="I502" s="128">
        <v>36</v>
      </c>
      <c r="J502" s="128">
        <v>92</v>
      </c>
      <c r="K502" s="128" t="s">
        <v>3992</v>
      </c>
      <c r="L502" s="128" t="s">
        <v>4034</v>
      </c>
      <c r="M502" s="128" t="s">
        <v>4034</v>
      </c>
      <c r="N502" s="128" t="s">
        <v>3131</v>
      </c>
      <c r="O502" s="128" t="s">
        <v>3117</v>
      </c>
      <c r="P502" s="226" t="s">
        <v>4523</v>
      </c>
      <c r="Q502" s="226"/>
      <c r="R502" s="226"/>
      <c r="S502" s="226"/>
      <c r="T502" s="226"/>
      <c r="U502" s="226"/>
      <c r="V502" s="127" t="s">
        <v>1348</v>
      </c>
      <c r="W502" s="127" t="s">
        <v>3953</v>
      </c>
      <c r="Y502" s="127">
        <v>498</v>
      </c>
    </row>
    <row r="503" spans="1:25" ht="22.5" customHeight="1">
      <c r="A503" s="127" t="s">
        <v>4036</v>
      </c>
      <c r="B503" s="128" t="s">
        <v>420</v>
      </c>
      <c r="C503" s="128">
        <v>485</v>
      </c>
      <c r="D503" s="128" t="s">
        <v>421</v>
      </c>
      <c r="E503" s="128" t="s">
        <v>3264</v>
      </c>
      <c r="F503" s="170" t="s">
        <v>315</v>
      </c>
      <c r="G503" s="128">
        <v>30</v>
      </c>
      <c r="H503" s="128">
        <v>36</v>
      </c>
      <c r="I503" s="128">
        <v>26</v>
      </c>
      <c r="J503" s="128">
        <v>92</v>
      </c>
      <c r="K503" s="128" t="s">
        <v>3939</v>
      </c>
      <c r="L503" s="128" t="s">
        <v>4034</v>
      </c>
      <c r="M503" s="128" t="s">
        <v>4034</v>
      </c>
      <c r="N503" s="128" t="s">
        <v>4034</v>
      </c>
      <c r="O503" s="128" t="s">
        <v>4034</v>
      </c>
      <c r="P503" s="226" t="s">
        <v>4524</v>
      </c>
      <c r="Q503" s="226"/>
      <c r="R503" s="226"/>
      <c r="S503" s="226"/>
      <c r="T503" s="226"/>
      <c r="U503" s="226"/>
      <c r="V503" s="127" t="s">
        <v>571</v>
      </c>
      <c r="W503" s="127" t="s">
        <v>3954</v>
      </c>
      <c r="Y503" s="127">
        <v>499</v>
      </c>
    </row>
    <row r="504" spans="1:25" ht="22.5" customHeight="1">
      <c r="A504" s="127" t="s">
        <v>4033</v>
      </c>
      <c r="B504" s="128" t="s">
        <v>947</v>
      </c>
      <c r="C504" s="128">
        <v>485</v>
      </c>
      <c r="D504" s="128" t="s">
        <v>948</v>
      </c>
      <c r="E504" s="128" t="s">
        <v>3342</v>
      </c>
      <c r="F504" s="170" t="s">
        <v>922</v>
      </c>
      <c r="G504" s="128">
        <v>34</v>
      </c>
      <c r="H504" s="128">
        <v>30</v>
      </c>
      <c r="I504" s="128">
        <v>28</v>
      </c>
      <c r="J504" s="128">
        <v>92</v>
      </c>
      <c r="K504" s="128" t="s">
        <v>3992</v>
      </c>
      <c r="L504" s="128" t="s">
        <v>4034</v>
      </c>
      <c r="M504" s="128" t="s">
        <v>4034</v>
      </c>
      <c r="N504" s="128" t="s">
        <v>4034</v>
      </c>
      <c r="O504" s="128" t="s">
        <v>4034</v>
      </c>
      <c r="P504" s="226" t="s">
        <v>4525</v>
      </c>
      <c r="Q504" s="226"/>
      <c r="R504" s="226"/>
      <c r="S504" s="226"/>
      <c r="T504" s="226"/>
      <c r="U504" s="226"/>
      <c r="V504" s="127" t="s">
        <v>189</v>
      </c>
      <c r="W504" s="127" t="s">
        <v>3910</v>
      </c>
      <c r="Y504" s="127">
        <v>500</v>
      </c>
    </row>
    <row r="505" spans="1:25" ht="22.5" customHeight="1">
      <c r="A505" s="127" t="s">
        <v>4037</v>
      </c>
      <c r="B505" s="128" t="s">
        <v>1147</v>
      </c>
      <c r="C505" s="128">
        <v>485</v>
      </c>
      <c r="D505" s="128" t="s">
        <v>1149</v>
      </c>
      <c r="E505" s="128" t="s">
        <v>3249</v>
      </c>
      <c r="F505" s="170" t="s">
        <v>1148</v>
      </c>
      <c r="G505" s="128">
        <v>34</v>
      </c>
      <c r="H505" s="128">
        <v>32</v>
      </c>
      <c r="I505" s="128">
        <v>26</v>
      </c>
      <c r="J505" s="128">
        <v>92</v>
      </c>
      <c r="K505" s="128" t="s">
        <v>3920</v>
      </c>
      <c r="L505" s="128" t="s">
        <v>3180</v>
      </c>
      <c r="M505" s="128" t="s">
        <v>4034</v>
      </c>
      <c r="N505" s="128" t="s">
        <v>3162</v>
      </c>
      <c r="O505" s="128" t="s">
        <v>4034</v>
      </c>
      <c r="P505" s="226" t="s">
        <v>4526</v>
      </c>
      <c r="Q505" s="226"/>
      <c r="R505" s="226"/>
      <c r="S505" s="226"/>
      <c r="T505" s="226"/>
      <c r="U505" s="226"/>
      <c r="V505" s="127" t="s">
        <v>442</v>
      </c>
      <c r="W505" s="127" t="s">
        <v>3910</v>
      </c>
      <c r="Y505" s="127">
        <v>501</v>
      </c>
    </row>
    <row r="506" spans="1:25" ht="22.5" customHeight="1">
      <c r="A506" s="127" t="s">
        <v>4036</v>
      </c>
      <c r="B506" s="128" t="s">
        <v>1111</v>
      </c>
      <c r="C506" s="128">
        <v>485</v>
      </c>
      <c r="D506" s="128" t="s">
        <v>1112</v>
      </c>
      <c r="E506" s="128" t="s">
        <v>3282</v>
      </c>
      <c r="F506" s="170" t="s">
        <v>1102</v>
      </c>
      <c r="G506" s="128">
        <v>20</v>
      </c>
      <c r="H506" s="128">
        <v>40</v>
      </c>
      <c r="I506" s="128">
        <v>32</v>
      </c>
      <c r="J506" s="128">
        <v>92</v>
      </c>
      <c r="K506" s="128" t="s">
        <v>3939</v>
      </c>
      <c r="L506" s="128" t="s">
        <v>4034</v>
      </c>
      <c r="M506" s="128" t="s">
        <v>4034</v>
      </c>
      <c r="N506" s="128" t="s">
        <v>4034</v>
      </c>
      <c r="O506" s="128" t="s">
        <v>4034</v>
      </c>
      <c r="P506" s="226" t="s">
        <v>4527</v>
      </c>
      <c r="Q506" s="226"/>
      <c r="R506" s="226"/>
      <c r="S506" s="226"/>
      <c r="T506" s="226"/>
      <c r="U506" s="226"/>
      <c r="V506" s="127" t="s">
        <v>448</v>
      </c>
      <c r="W506" s="127" t="s">
        <v>3910</v>
      </c>
      <c r="Y506" s="127">
        <v>502</v>
      </c>
    </row>
    <row r="507" spans="1:25" ht="22.5" customHeight="1">
      <c r="A507" s="127" t="s">
        <v>4036</v>
      </c>
      <c r="B507" s="128" t="s">
        <v>1462</v>
      </c>
      <c r="C507" s="128">
        <v>485</v>
      </c>
      <c r="D507" s="128" t="s">
        <v>1463</v>
      </c>
      <c r="E507" s="128" t="s">
        <v>3267</v>
      </c>
      <c r="F507" s="170" t="s">
        <v>1456</v>
      </c>
      <c r="G507" s="128">
        <v>34</v>
      </c>
      <c r="H507" s="128">
        <v>32</v>
      </c>
      <c r="I507" s="128">
        <v>26</v>
      </c>
      <c r="J507" s="128">
        <v>92</v>
      </c>
      <c r="K507" s="128" t="s">
        <v>3939</v>
      </c>
      <c r="L507" s="128" t="s">
        <v>4034</v>
      </c>
      <c r="M507" s="128" t="s">
        <v>4034</v>
      </c>
      <c r="N507" s="128" t="s">
        <v>4034</v>
      </c>
      <c r="O507" s="128" t="s">
        <v>4034</v>
      </c>
      <c r="P507" s="226" t="s">
        <v>4528</v>
      </c>
      <c r="Q507" s="226"/>
      <c r="R507" s="226"/>
      <c r="S507" s="226"/>
      <c r="T507" s="226"/>
      <c r="U507" s="226"/>
      <c r="V507" s="127" t="s">
        <v>73</v>
      </c>
      <c r="W507" s="127" t="s">
        <v>3912</v>
      </c>
      <c r="Y507" s="127">
        <v>503</v>
      </c>
    </row>
    <row r="508" spans="1:25" ht="22.5" customHeight="1">
      <c r="A508" s="127" t="s">
        <v>4037</v>
      </c>
      <c r="B508" s="128" t="s">
        <v>172</v>
      </c>
      <c r="C508" s="128">
        <v>492</v>
      </c>
      <c r="D508" s="128" t="s">
        <v>174</v>
      </c>
      <c r="E508" s="128" t="s">
        <v>3383</v>
      </c>
      <c r="F508" s="170" t="s">
        <v>2866</v>
      </c>
      <c r="G508" s="128">
        <v>32</v>
      </c>
      <c r="H508" s="128">
        <v>32</v>
      </c>
      <c r="I508" s="128">
        <v>26</v>
      </c>
      <c r="J508" s="128">
        <v>90</v>
      </c>
      <c r="K508" s="128" t="s">
        <v>3921</v>
      </c>
      <c r="L508" s="128" t="s">
        <v>4034</v>
      </c>
      <c r="M508" s="128" t="s">
        <v>4034</v>
      </c>
      <c r="N508" s="128" t="s">
        <v>4034</v>
      </c>
      <c r="O508" s="128" t="s">
        <v>3147</v>
      </c>
      <c r="P508" s="226" t="s">
        <v>4529</v>
      </c>
      <c r="Q508" s="226"/>
      <c r="R508" s="226"/>
      <c r="S508" s="226"/>
      <c r="T508" s="226"/>
      <c r="U508" s="226"/>
      <c r="V508" s="127" t="s">
        <v>1398</v>
      </c>
      <c r="W508" s="127" t="s">
        <v>3984</v>
      </c>
      <c r="Y508" s="127">
        <v>504</v>
      </c>
    </row>
    <row r="509" spans="1:25" ht="22.5" customHeight="1">
      <c r="A509" s="127" t="s">
        <v>4037</v>
      </c>
      <c r="B509" s="128" t="s">
        <v>245</v>
      </c>
      <c r="C509" s="128">
        <v>492</v>
      </c>
      <c r="D509" s="128" t="s">
        <v>246</v>
      </c>
      <c r="E509" s="128" t="s">
        <v>3238</v>
      </c>
      <c r="F509" s="170" t="s">
        <v>239</v>
      </c>
      <c r="G509" s="128">
        <v>36</v>
      </c>
      <c r="H509" s="128">
        <v>30</v>
      </c>
      <c r="I509" s="128">
        <v>24</v>
      </c>
      <c r="J509" s="128">
        <v>90</v>
      </c>
      <c r="K509" s="128" t="s">
        <v>3921</v>
      </c>
      <c r="L509" s="128" t="s">
        <v>4034</v>
      </c>
      <c r="M509" s="128" t="s">
        <v>4034</v>
      </c>
      <c r="N509" s="128" t="s">
        <v>4034</v>
      </c>
      <c r="O509" s="128" t="s">
        <v>4034</v>
      </c>
      <c r="P509" s="226" t="s">
        <v>4530</v>
      </c>
      <c r="Q509" s="226"/>
      <c r="R509" s="226"/>
      <c r="S509" s="226"/>
      <c r="T509" s="226"/>
      <c r="U509" s="226"/>
      <c r="V509" s="127" t="s">
        <v>1640</v>
      </c>
      <c r="W509" s="127" t="s">
        <v>3984</v>
      </c>
      <c r="Y509" s="127">
        <v>505</v>
      </c>
    </row>
    <row r="510" spans="1:25" ht="22.5" customHeight="1">
      <c r="A510" s="127" t="s">
        <v>4033</v>
      </c>
      <c r="B510" s="128" t="s">
        <v>183</v>
      </c>
      <c r="C510" s="128">
        <v>492</v>
      </c>
      <c r="D510" s="128" t="s">
        <v>184</v>
      </c>
      <c r="E510" s="128" t="s">
        <v>3166</v>
      </c>
      <c r="F510" s="170" t="s">
        <v>2866</v>
      </c>
      <c r="G510" s="128">
        <v>24</v>
      </c>
      <c r="H510" s="128">
        <v>36</v>
      </c>
      <c r="I510" s="128">
        <v>30</v>
      </c>
      <c r="J510" s="128">
        <v>90</v>
      </c>
      <c r="K510" s="128" t="s">
        <v>3963</v>
      </c>
      <c r="L510" s="128" t="s">
        <v>4034</v>
      </c>
      <c r="M510" s="128" t="s">
        <v>4034</v>
      </c>
      <c r="N510" s="128" t="s">
        <v>4034</v>
      </c>
      <c r="O510" s="128" t="s">
        <v>3303</v>
      </c>
      <c r="P510" s="226" t="s">
        <v>4531</v>
      </c>
      <c r="Q510" s="226"/>
      <c r="R510" s="226"/>
      <c r="S510" s="226"/>
      <c r="T510" s="226"/>
      <c r="U510" s="226"/>
      <c r="V510" s="127" t="s">
        <v>574</v>
      </c>
      <c r="W510" s="127" t="s">
        <v>3985</v>
      </c>
      <c r="Y510" s="127">
        <v>506</v>
      </c>
    </row>
    <row r="511" spans="1:25" ht="22.5" customHeight="1">
      <c r="A511" s="127" t="s">
        <v>3879</v>
      </c>
      <c r="B511" s="128" t="s">
        <v>559</v>
      </c>
      <c r="C511" s="128">
        <v>492</v>
      </c>
      <c r="D511" s="128" t="s">
        <v>561</v>
      </c>
      <c r="E511" s="128" t="s">
        <v>3197</v>
      </c>
      <c r="F511" s="170" t="s">
        <v>560</v>
      </c>
      <c r="G511" s="128">
        <v>32</v>
      </c>
      <c r="H511" s="128">
        <v>38</v>
      </c>
      <c r="I511" s="128">
        <v>20</v>
      </c>
      <c r="J511" s="128">
        <v>90</v>
      </c>
      <c r="K511" s="128" t="s">
        <v>3881</v>
      </c>
      <c r="L511" s="128" t="s">
        <v>3131</v>
      </c>
      <c r="M511" s="128" t="s">
        <v>3332</v>
      </c>
      <c r="N511" s="128" t="s">
        <v>4034</v>
      </c>
      <c r="O511" s="128" t="s">
        <v>3212</v>
      </c>
      <c r="P511" s="226" t="s">
        <v>4532</v>
      </c>
      <c r="Q511" s="226"/>
      <c r="R511" s="226"/>
      <c r="S511" s="226"/>
      <c r="T511" s="226"/>
      <c r="U511" s="226"/>
      <c r="V511" s="127" t="s">
        <v>1133</v>
      </c>
      <c r="W511" s="127" t="s">
        <v>3985</v>
      </c>
      <c r="Y511" s="127">
        <v>507</v>
      </c>
    </row>
    <row r="512" spans="1:25" ht="22.5" customHeight="1">
      <c r="A512" s="127" t="s">
        <v>4036</v>
      </c>
      <c r="B512" s="128" t="s">
        <v>311</v>
      </c>
      <c r="C512" s="128">
        <v>492</v>
      </c>
      <c r="D512" s="128" t="s">
        <v>312</v>
      </c>
      <c r="E512" s="128" t="s">
        <v>3254</v>
      </c>
      <c r="F512" s="170" t="s">
        <v>2871</v>
      </c>
      <c r="G512" s="128">
        <v>30</v>
      </c>
      <c r="H512" s="128">
        <v>36</v>
      </c>
      <c r="I512" s="128">
        <v>24</v>
      </c>
      <c r="J512" s="128">
        <v>90</v>
      </c>
      <c r="K512" s="128" t="s">
        <v>3940</v>
      </c>
      <c r="L512" s="128" t="s">
        <v>4034</v>
      </c>
      <c r="M512" s="128" t="s">
        <v>4034</v>
      </c>
      <c r="N512" s="128" t="s">
        <v>4034</v>
      </c>
      <c r="O512" s="128" t="s">
        <v>4034</v>
      </c>
      <c r="P512" s="226" t="s">
        <v>4533</v>
      </c>
      <c r="Q512" s="226"/>
      <c r="R512" s="226"/>
      <c r="S512" s="226"/>
      <c r="T512" s="226"/>
      <c r="U512" s="226"/>
      <c r="V512" s="127" t="s">
        <v>3470</v>
      </c>
      <c r="W512" s="127" t="s">
        <v>3985</v>
      </c>
      <c r="Y512" s="127">
        <v>508</v>
      </c>
    </row>
    <row r="513" spans="1:25" ht="22.5" customHeight="1">
      <c r="A513" s="127" t="s">
        <v>4033</v>
      </c>
      <c r="B513" s="128" t="s">
        <v>527</v>
      </c>
      <c r="C513" s="128">
        <v>492</v>
      </c>
      <c r="D513" s="128" t="s">
        <v>3475</v>
      </c>
      <c r="E513" s="128" t="s">
        <v>3158</v>
      </c>
      <c r="F513" s="170" t="s">
        <v>315</v>
      </c>
      <c r="G513" s="128">
        <v>30</v>
      </c>
      <c r="H513" s="128">
        <v>34</v>
      </c>
      <c r="I513" s="128">
        <v>26</v>
      </c>
      <c r="J513" s="128">
        <v>90</v>
      </c>
      <c r="K513" s="128" t="s">
        <v>3963</v>
      </c>
      <c r="L513" s="128" t="s">
        <v>4034</v>
      </c>
      <c r="M513" s="128" t="s">
        <v>4034</v>
      </c>
      <c r="N513" s="128" t="s">
        <v>4034</v>
      </c>
      <c r="O513" s="128" t="s">
        <v>4034</v>
      </c>
      <c r="P513" s="226" t="s">
        <v>4534</v>
      </c>
      <c r="Q513" s="226"/>
      <c r="R513" s="226"/>
      <c r="S513" s="226"/>
      <c r="T513" s="226"/>
      <c r="U513" s="226"/>
      <c r="V513" s="127" t="s">
        <v>683</v>
      </c>
      <c r="W513" s="127" t="s">
        <v>3913</v>
      </c>
      <c r="Y513" s="127">
        <v>509</v>
      </c>
    </row>
    <row r="514" spans="1:25" ht="22.5" customHeight="1">
      <c r="A514" s="127" t="s">
        <v>3879</v>
      </c>
      <c r="B514" s="128" t="s">
        <v>1083</v>
      </c>
      <c r="C514" s="128">
        <v>492</v>
      </c>
      <c r="D514" s="128" t="s">
        <v>3333</v>
      </c>
      <c r="E514" s="128" t="s">
        <v>3194</v>
      </c>
      <c r="F514" s="170" t="s">
        <v>2887</v>
      </c>
      <c r="G514" s="128">
        <v>30</v>
      </c>
      <c r="H514" s="128">
        <v>30</v>
      </c>
      <c r="I514" s="128">
        <v>30</v>
      </c>
      <c r="J514" s="128">
        <v>90</v>
      </c>
      <c r="K514" s="128" t="s">
        <v>3881</v>
      </c>
      <c r="L514" s="128" t="s">
        <v>4034</v>
      </c>
      <c r="M514" s="128" t="s">
        <v>3147</v>
      </c>
      <c r="N514" s="128" t="s">
        <v>3303</v>
      </c>
      <c r="O514" s="128" t="s">
        <v>4034</v>
      </c>
      <c r="P514" s="226" t="s">
        <v>4535</v>
      </c>
      <c r="Q514" s="226"/>
      <c r="R514" s="226"/>
      <c r="S514" s="226"/>
      <c r="T514" s="226"/>
      <c r="U514" s="226"/>
      <c r="V514" s="127" t="s">
        <v>1655</v>
      </c>
      <c r="W514" s="127" t="s">
        <v>3913</v>
      </c>
      <c r="Y514" s="127">
        <v>510</v>
      </c>
    </row>
    <row r="515" spans="1:25" ht="22.5" customHeight="1">
      <c r="A515" s="127" t="s">
        <v>3879</v>
      </c>
      <c r="B515" s="128" t="s">
        <v>1418</v>
      </c>
      <c r="C515" s="128">
        <v>492</v>
      </c>
      <c r="D515" s="128" t="s">
        <v>1420</v>
      </c>
      <c r="E515" s="128" t="s">
        <v>3214</v>
      </c>
      <c r="F515" s="170" t="s">
        <v>1419</v>
      </c>
      <c r="G515" s="128">
        <v>34</v>
      </c>
      <c r="H515" s="128">
        <v>26</v>
      </c>
      <c r="I515" s="128">
        <v>30</v>
      </c>
      <c r="J515" s="128">
        <v>90</v>
      </c>
      <c r="K515" s="128" t="s">
        <v>3881</v>
      </c>
      <c r="L515" s="128" t="s">
        <v>3212</v>
      </c>
      <c r="M515" s="128" t="s">
        <v>3162</v>
      </c>
      <c r="N515" s="128" t="s">
        <v>3303</v>
      </c>
      <c r="O515" s="128" t="s">
        <v>3174</v>
      </c>
      <c r="P515" s="226" t="s">
        <v>4536</v>
      </c>
      <c r="Q515" s="226"/>
      <c r="R515" s="226"/>
      <c r="S515" s="226"/>
      <c r="T515" s="226"/>
      <c r="U515" s="226"/>
      <c r="V515" s="127" t="s">
        <v>76</v>
      </c>
      <c r="W515" s="127" t="s">
        <v>3959</v>
      </c>
      <c r="Y515" s="127">
        <v>511</v>
      </c>
    </row>
    <row r="516" spans="1:25" ht="22.5" customHeight="1">
      <c r="A516" s="127" t="s">
        <v>4033</v>
      </c>
      <c r="B516" s="128" t="s">
        <v>1344</v>
      </c>
      <c r="C516" s="128">
        <v>492</v>
      </c>
      <c r="D516" s="128" t="s">
        <v>1345</v>
      </c>
      <c r="E516" s="128" t="s">
        <v>3345</v>
      </c>
      <c r="F516" s="170" t="s">
        <v>2898</v>
      </c>
      <c r="G516" s="128">
        <v>22</v>
      </c>
      <c r="H516" s="128">
        <v>40</v>
      </c>
      <c r="I516" s="128">
        <v>28</v>
      </c>
      <c r="J516" s="128">
        <v>90</v>
      </c>
      <c r="K516" s="128" t="s">
        <v>3963</v>
      </c>
      <c r="L516" s="128" t="s">
        <v>4034</v>
      </c>
      <c r="M516" s="128" t="s">
        <v>4034</v>
      </c>
      <c r="N516" s="128" t="s">
        <v>4034</v>
      </c>
      <c r="O516" s="128" t="s">
        <v>4034</v>
      </c>
      <c r="P516" s="226" t="s">
        <v>4537</v>
      </c>
      <c r="Q516" s="226"/>
      <c r="R516" s="226"/>
      <c r="S516" s="226"/>
      <c r="T516" s="226"/>
      <c r="U516" s="226"/>
      <c r="V516" s="127" t="s">
        <v>926</v>
      </c>
      <c r="W516" s="127" t="s">
        <v>3986</v>
      </c>
      <c r="Y516" s="127">
        <v>512</v>
      </c>
    </row>
    <row r="517" spans="1:25" ht="22.5" customHeight="1">
      <c r="A517" s="127" t="s">
        <v>4037</v>
      </c>
      <c r="B517" s="128" t="s">
        <v>1105</v>
      </c>
      <c r="C517" s="128">
        <v>492</v>
      </c>
      <c r="D517" s="128" t="s">
        <v>1106</v>
      </c>
      <c r="E517" s="128" t="s">
        <v>3249</v>
      </c>
      <c r="F517" s="170" t="s">
        <v>1102</v>
      </c>
      <c r="G517" s="128">
        <v>34</v>
      </c>
      <c r="H517" s="128">
        <v>20</v>
      </c>
      <c r="I517" s="128">
        <v>36</v>
      </c>
      <c r="J517" s="128">
        <v>90</v>
      </c>
      <c r="K517" s="128" t="s">
        <v>3921</v>
      </c>
      <c r="L517" s="128" t="s">
        <v>4034</v>
      </c>
      <c r="M517" s="128" t="s">
        <v>4034</v>
      </c>
      <c r="N517" s="128" t="s">
        <v>4034</v>
      </c>
      <c r="O517" s="128" t="s">
        <v>4034</v>
      </c>
      <c r="P517" s="226" t="s">
        <v>4538</v>
      </c>
      <c r="Q517" s="226"/>
      <c r="R517" s="226"/>
      <c r="S517" s="226"/>
      <c r="T517" s="226"/>
      <c r="U517" s="226"/>
      <c r="V517" s="127" t="s">
        <v>1094</v>
      </c>
      <c r="W517" s="127" t="s">
        <v>3986</v>
      </c>
      <c r="Y517" s="127">
        <v>513</v>
      </c>
    </row>
    <row r="518" spans="1:25" ht="22.5" customHeight="1">
      <c r="A518" s="127" t="s">
        <v>4037</v>
      </c>
      <c r="B518" s="128" t="s">
        <v>1541</v>
      </c>
      <c r="C518" s="128">
        <v>492</v>
      </c>
      <c r="D518" s="128" t="s">
        <v>3546</v>
      </c>
      <c r="E518" s="128" t="s">
        <v>3384</v>
      </c>
      <c r="F518" s="170" t="s">
        <v>1572</v>
      </c>
      <c r="G518" s="128">
        <v>28</v>
      </c>
      <c r="H518" s="128">
        <v>32</v>
      </c>
      <c r="I518" s="128">
        <v>30</v>
      </c>
      <c r="J518" s="128">
        <v>90</v>
      </c>
      <c r="K518" s="128" t="s">
        <v>3921</v>
      </c>
      <c r="L518" s="128" t="s">
        <v>4034</v>
      </c>
      <c r="M518" s="128" t="s">
        <v>4034</v>
      </c>
      <c r="N518" s="128" t="s">
        <v>4034</v>
      </c>
      <c r="O518" s="128" t="s">
        <v>4034</v>
      </c>
      <c r="P518" s="226" t="s">
        <v>4539</v>
      </c>
      <c r="Q518" s="226"/>
      <c r="R518" s="226"/>
      <c r="S518" s="226"/>
      <c r="T518" s="226"/>
      <c r="U518" s="226"/>
      <c r="V518" s="127" t="s">
        <v>1339</v>
      </c>
      <c r="W518" s="127" t="s">
        <v>3986</v>
      </c>
      <c r="Y518" s="127">
        <v>514</v>
      </c>
    </row>
    <row r="519" spans="1:25" ht="22.5" customHeight="1">
      <c r="A519" s="127" t="s">
        <v>4036</v>
      </c>
      <c r="B519" s="128" t="s">
        <v>1692</v>
      </c>
      <c r="C519" s="128">
        <v>492</v>
      </c>
      <c r="D519" s="128" t="s">
        <v>1693</v>
      </c>
      <c r="E519" s="128" t="s">
        <v>3273</v>
      </c>
      <c r="F519" s="170" t="s">
        <v>1689</v>
      </c>
      <c r="G519" s="128">
        <v>34</v>
      </c>
      <c r="H519" s="128">
        <v>32</v>
      </c>
      <c r="I519" s="128">
        <v>24</v>
      </c>
      <c r="J519" s="128">
        <v>90</v>
      </c>
      <c r="K519" s="128" t="s">
        <v>3940</v>
      </c>
      <c r="L519" s="128" t="s">
        <v>4034</v>
      </c>
      <c r="M519" s="128" t="s">
        <v>4034</v>
      </c>
      <c r="N519" s="128" t="s">
        <v>4034</v>
      </c>
      <c r="O519" s="128" t="s">
        <v>4034</v>
      </c>
      <c r="P519" s="226" t="s">
        <v>4540</v>
      </c>
      <c r="Q519" s="226"/>
      <c r="R519" s="226"/>
      <c r="S519" s="226"/>
      <c r="T519" s="226"/>
      <c r="U519" s="226"/>
      <c r="V519" s="127" t="s">
        <v>1516</v>
      </c>
      <c r="W519" s="127" t="s">
        <v>3986</v>
      </c>
      <c r="Y519" s="127">
        <v>515</v>
      </c>
    </row>
    <row r="520" spans="1:25" ht="22.5" customHeight="1">
      <c r="A520" s="127" t="s">
        <v>4037</v>
      </c>
      <c r="B520" s="128" t="s">
        <v>2108</v>
      </c>
      <c r="C520" s="128">
        <v>492</v>
      </c>
      <c r="D520" s="128" t="s">
        <v>2109</v>
      </c>
      <c r="E520" s="128" t="s">
        <v>3231</v>
      </c>
      <c r="F520" s="170" t="s">
        <v>2084</v>
      </c>
      <c r="G520" s="128">
        <v>28</v>
      </c>
      <c r="H520" s="128">
        <v>34</v>
      </c>
      <c r="I520" s="128">
        <v>28</v>
      </c>
      <c r="J520" s="128">
        <v>90</v>
      </c>
      <c r="K520" s="128" t="s">
        <v>3921</v>
      </c>
      <c r="L520" s="128" t="s">
        <v>4034</v>
      </c>
      <c r="M520" s="128" t="s">
        <v>4034</v>
      </c>
      <c r="N520" s="128" t="s">
        <v>4034</v>
      </c>
      <c r="O520" s="128" t="s">
        <v>4034</v>
      </c>
      <c r="P520" s="226" t="s">
        <v>4541</v>
      </c>
      <c r="Q520" s="226"/>
      <c r="R520" s="226"/>
      <c r="S520" s="226"/>
      <c r="T520" s="226"/>
      <c r="U520" s="226"/>
      <c r="V520" s="127" t="s">
        <v>1139</v>
      </c>
      <c r="W520" s="127" t="s">
        <v>3916</v>
      </c>
      <c r="Y520" s="127">
        <v>516</v>
      </c>
    </row>
    <row r="521" spans="1:25" ht="22.5" customHeight="1">
      <c r="A521" s="127" t="s">
        <v>4036</v>
      </c>
      <c r="B521" s="128" t="s">
        <v>1981</v>
      </c>
      <c r="C521" s="128">
        <v>492</v>
      </c>
      <c r="D521" s="128" t="s">
        <v>1982</v>
      </c>
      <c r="E521" s="128" t="s">
        <v>3511</v>
      </c>
      <c r="F521" s="170" t="s">
        <v>3399</v>
      </c>
      <c r="G521" s="128">
        <v>26</v>
      </c>
      <c r="H521" s="128">
        <v>38</v>
      </c>
      <c r="I521" s="128">
        <v>26</v>
      </c>
      <c r="J521" s="128">
        <v>90</v>
      </c>
      <c r="K521" s="128" t="s">
        <v>3940</v>
      </c>
      <c r="L521" s="128" t="s">
        <v>4034</v>
      </c>
      <c r="M521" s="128" t="s">
        <v>4034</v>
      </c>
      <c r="N521" s="128" t="s">
        <v>4034</v>
      </c>
      <c r="O521" s="128" t="s">
        <v>4034</v>
      </c>
      <c r="P521" s="226" t="s">
        <v>4542</v>
      </c>
      <c r="Q521" s="226"/>
      <c r="R521" s="226"/>
      <c r="S521" s="226"/>
      <c r="T521" s="226"/>
      <c r="U521" s="226"/>
      <c r="V521" s="127" t="s">
        <v>1526</v>
      </c>
      <c r="W521" s="127" t="s">
        <v>3987</v>
      </c>
      <c r="Y521" s="127">
        <v>517</v>
      </c>
    </row>
    <row r="522" spans="1:25" ht="22.5" customHeight="1">
      <c r="A522" s="127" t="s">
        <v>4036</v>
      </c>
      <c r="B522" s="128" t="s">
        <v>1984</v>
      </c>
      <c r="C522" s="128">
        <v>492</v>
      </c>
      <c r="D522" s="128" t="s">
        <v>1985</v>
      </c>
      <c r="E522" s="128" t="s">
        <v>3512</v>
      </c>
      <c r="F522" s="170" t="s">
        <v>3399</v>
      </c>
      <c r="G522" s="128">
        <v>34</v>
      </c>
      <c r="H522" s="128">
        <v>32</v>
      </c>
      <c r="I522" s="128">
        <v>24</v>
      </c>
      <c r="J522" s="128">
        <v>90</v>
      </c>
      <c r="K522" s="128" t="s">
        <v>3940</v>
      </c>
      <c r="L522" s="128" t="s">
        <v>4034</v>
      </c>
      <c r="M522" s="128" t="s">
        <v>4034</v>
      </c>
      <c r="N522" s="128" t="s">
        <v>4034</v>
      </c>
      <c r="O522" s="128" t="s">
        <v>4034</v>
      </c>
      <c r="P522" s="226" t="s">
        <v>4543</v>
      </c>
      <c r="Q522" s="226"/>
      <c r="R522" s="226"/>
      <c r="S522" s="226"/>
      <c r="T522" s="226"/>
      <c r="U522" s="226"/>
      <c r="V522" s="127" t="s">
        <v>1136</v>
      </c>
      <c r="W522" s="127" t="s">
        <v>3917</v>
      </c>
      <c r="Y522" s="127">
        <v>518</v>
      </c>
    </row>
    <row r="523" spans="1:25" ht="22.5" customHeight="1">
      <c r="A523" s="127" t="s">
        <v>4035</v>
      </c>
      <c r="B523" s="128" t="s">
        <v>168</v>
      </c>
      <c r="C523" s="128">
        <v>507</v>
      </c>
      <c r="D523" s="128" t="s">
        <v>169</v>
      </c>
      <c r="E523" s="128" t="s">
        <v>3360</v>
      </c>
      <c r="F523" s="170" t="s">
        <v>151</v>
      </c>
      <c r="G523" s="128">
        <v>34</v>
      </c>
      <c r="H523" s="128">
        <v>32</v>
      </c>
      <c r="I523" s="128">
        <v>22</v>
      </c>
      <c r="J523" s="128">
        <v>88</v>
      </c>
      <c r="K523" s="128" t="s">
        <v>3993</v>
      </c>
      <c r="L523" s="128" t="s">
        <v>4034</v>
      </c>
      <c r="M523" s="128" t="s">
        <v>4034</v>
      </c>
      <c r="N523" s="128" t="s">
        <v>4034</v>
      </c>
      <c r="O523" s="128" t="s">
        <v>3232</v>
      </c>
      <c r="P523" s="226" t="s">
        <v>4544</v>
      </c>
      <c r="Q523" s="226"/>
      <c r="R523" s="226"/>
      <c r="S523" s="226"/>
      <c r="T523" s="226"/>
      <c r="U523" s="226"/>
      <c r="V523" s="127" t="s">
        <v>1726</v>
      </c>
      <c r="W523" s="127" t="s">
        <v>3917</v>
      </c>
      <c r="Y523" s="127">
        <v>519</v>
      </c>
    </row>
    <row r="524" spans="1:25" ht="22.5" customHeight="1">
      <c r="A524" s="127" t="s">
        <v>4037</v>
      </c>
      <c r="B524" s="128" t="s">
        <v>360</v>
      </c>
      <c r="C524" s="128">
        <v>507</v>
      </c>
      <c r="D524" s="128" t="s">
        <v>361</v>
      </c>
      <c r="E524" s="128" t="s">
        <v>3227</v>
      </c>
      <c r="F524" s="170" t="s">
        <v>315</v>
      </c>
      <c r="G524" s="128">
        <v>24</v>
      </c>
      <c r="H524" s="128">
        <v>34</v>
      </c>
      <c r="I524" s="128">
        <v>30</v>
      </c>
      <c r="J524" s="128">
        <v>88</v>
      </c>
      <c r="K524" s="128" t="s">
        <v>3922</v>
      </c>
      <c r="L524" s="128" t="s">
        <v>4034</v>
      </c>
      <c r="M524" s="128" t="s">
        <v>4034</v>
      </c>
      <c r="N524" s="128" t="s">
        <v>4034</v>
      </c>
      <c r="O524" s="128" t="s">
        <v>3147</v>
      </c>
      <c r="P524" s="226" t="s">
        <v>4545</v>
      </c>
      <c r="Q524" s="226"/>
      <c r="R524" s="226"/>
      <c r="S524" s="226"/>
      <c r="T524" s="226"/>
      <c r="U524" s="226"/>
      <c r="V524" s="127" t="s">
        <v>675</v>
      </c>
      <c r="W524" s="127" t="s">
        <v>3988</v>
      </c>
      <c r="Y524" s="127">
        <v>520</v>
      </c>
    </row>
    <row r="525" spans="1:25" ht="22.5" customHeight="1">
      <c r="A525" s="127" t="s">
        <v>4033</v>
      </c>
      <c r="B525" s="128" t="s">
        <v>524</v>
      </c>
      <c r="C525" s="128">
        <v>507</v>
      </c>
      <c r="D525" s="128" t="s">
        <v>3476</v>
      </c>
      <c r="E525" s="128" t="s">
        <v>3158</v>
      </c>
      <c r="F525" s="170" t="s">
        <v>315</v>
      </c>
      <c r="G525" s="128">
        <v>24</v>
      </c>
      <c r="H525" s="128">
        <v>34</v>
      </c>
      <c r="I525" s="128">
        <v>30</v>
      </c>
      <c r="J525" s="128">
        <v>88</v>
      </c>
      <c r="K525" s="128" t="s">
        <v>3926</v>
      </c>
      <c r="L525" s="128" t="s">
        <v>4034</v>
      </c>
      <c r="M525" s="128" t="s">
        <v>4034</v>
      </c>
      <c r="N525" s="128" t="s">
        <v>4034</v>
      </c>
      <c r="O525" s="128" t="s">
        <v>4034</v>
      </c>
      <c r="P525" s="226" t="s">
        <v>4546</v>
      </c>
      <c r="Q525" s="226"/>
      <c r="R525" s="226"/>
      <c r="S525" s="226"/>
      <c r="T525" s="226"/>
      <c r="U525" s="226"/>
      <c r="V525" s="127" t="s">
        <v>1142</v>
      </c>
      <c r="W525" s="127" t="s">
        <v>3988</v>
      </c>
      <c r="Y525" s="127">
        <v>521</v>
      </c>
    </row>
    <row r="526" spans="1:25" ht="22.5" customHeight="1">
      <c r="A526" s="127" t="s">
        <v>4037</v>
      </c>
      <c r="B526" s="128" t="s">
        <v>587</v>
      </c>
      <c r="C526" s="128">
        <v>507</v>
      </c>
      <c r="D526" s="128" t="s">
        <v>588</v>
      </c>
      <c r="E526" s="128" t="s">
        <v>3237</v>
      </c>
      <c r="F526" s="170" t="s">
        <v>578</v>
      </c>
      <c r="G526" s="128">
        <v>32</v>
      </c>
      <c r="H526" s="128">
        <v>40</v>
      </c>
      <c r="I526" s="128">
        <v>16</v>
      </c>
      <c r="J526" s="128">
        <v>88</v>
      </c>
      <c r="K526" s="128" t="s">
        <v>3922</v>
      </c>
      <c r="L526" s="128" t="s">
        <v>4034</v>
      </c>
      <c r="M526" s="128" t="s">
        <v>4034</v>
      </c>
      <c r="N526" s="128" t="s">
        <v>3291</v>
      </c>
      <c r="O526" s="128" t="s">
        <v>3313</v>
      </c>
      <c r="P526" s="226" t="s">
        <v>4547</v>
      </c>
      <c r="Q526" s="226"/>
      <c r="R526" s="226"/>
      <c r="S526" s="226"/>
      <c r="T526" s="226"/>
      <c r="U526" s="226"/>
      <c r="V526" s="127" t="s">
        <v>155</v>
      </c>
      <c r="W526" s="127" t="s">
        <v>3918</v>
      </c>
      <c r="Y526" s="127">
        <v>522</v>
      </c>
    </row>
    <row r="527" spans="1:25" ht="22.5" customHeight="1">
      <c r="A527" s="127" t="s">
        <v>4036</v>
      </c>
      <c r="B527" s="128" t="s">
        <v>521</v>
      </c>
      <c r="C527" s="128">
        <v>507</v>
      </c>
      <c r="D527" s="128" t="s">
        <v>3513</v>
      </c>
      <c r="E527" s="128" t="s">
        <v>3254</v>
      </c>
      <c r="F527" s="170" t="s">
        <v>315</v>
      </c>
      <c r="G527" s="128">
        <v>20</v>
      </c>
      <c r="H527" s="128">
        <v>42</v>
      </c>
      <c r="I527" s="128">
        <v>26</v>
      </c>
      <c r="J527" s="128">
        <v>88</v>
      </c>
      <c r="K527" s="128" t="s">
        <v>3943</v>
      </c>
      <c r="L527" s="128" t="s">
        <v>4034</v>
      </c>
      <c r="M527" s="128" t="s">
        <v>4034</v>
      </c>
      <c r="N527" s="128" t="s">
        <v>4034</v>
      </c>
      <c r="O527" s="128" t="s">
        <v>4034</v>
      </c>
      <c r="P527" s="226" t="s">
        <v>4548</v>
      </c>
      <c r="Q527" s="226"/>
      <c r="R527" s="226"/>
      <c r="S527" s="226"/>
      <c r="T527" s="226"/>
      <c r="U527" s="226"/>
      <c r="V527" s="127" t="s">
        <v>732</v>
      </c>
      <c r="W527" s="127" t="s">
        <v>3918</v>
      </c>
      <c r="Y527" s="127">
        <v>523</v>
      </c>
    </row>
    <row r="528" spans="1:25" ht="22.5" customHeight="1">
      <c r="A528" s="127" t="s">
        <v>3879</v>
      </c>
      <c r="B528" s="128" t="s">
        <v>2014</v>
      </c>
      <c r="C528" s="128">
        <v>507</v>
      </c>
      <c r="D528" s="128" t="s">
        <v>2015</v>
      </c>
      <c r="E528" s="128" t="s">
        <v>3215</v>
      </c>
      <c r="F528" s="170" t="s">
        <v>2003</v>
      </c>
      <c r="G528" s="128">
        <v>30</v>
      </c>
      <c r="H528" s="128">
        <v>36</v>
      </c>
      <c r="I528" s="128">
        <v>22</v>
      </c>
      <c r="J528" s="128">
        <v>88</v>
      </c>
      <c r="K528" s="128" t="s">
        <v>3882</v>
      </c>
      <c r="L528" s="128" t="s">
        <v>3212</v>
      </c>
      <c r="M528" s="128" t="s">
        <v>4034</v>
      </c>
      <c r="N528" s="128" t="s">
        <v>4034</v>
      </c>
      <c r="O528" s="128" t="s">
        <v>4034</v>
      </c>
      <c r="P528" s="226" t="s">
        <v>4549</v>
      </c>
      <c r="Q528" s="226"/>
      <c r="R528" s="226"/>
      <c r="S528" s="226"/>
      <c r="T528" s="226"/>
      <c r="U528" s="226"/>
      <c r="V528" s="127" t="s">
        <v>94</v>
      </c>
      <c r="W528" s="127" t="s">
        <v>3989</v>
      </c>
      <c r="Y528" s="127">
        <v>524</v>
      </c>
    </row>
    <row r="529" spans="1:25" ht="22.5" customHeight="1">
      <c r="A529" s="127" t="s">
        <v>4036</v>
      </c>
      <c r="B529" s="128" t="s">
        <v>1252</v>
      </c>
      <c r="C529" s="128">
        <v>507</v>
      </c>
      <c r="D529" s="128" t="s">
        <v>3514</v>
      </c>
      <c r="E529" s="128" t="s">
        <v>3269</v>
      </c>
      <c r="F529" s="170" t="s">
        <v>1148</v>
      </c>
      <c r="G529" s="128">
        <v>34</v>
      </c>
      <c r="H529" s="128">
        <v>34</v>
      </c>
      <c r="I529" s="128">
        <v>20</v>
      </c>
      <c r="J529" s="128">
        <v>88</v>
      </c>
      <c r="K529" s="128" t="s">
        <v>3943</v>
      </c>
      <c r="L529" s="128" t="s">
        <v>4034</v>
      </c>
      <c r="M529" s="128" t="s">
        <v>4034</v>
      </c>
      <c r="N529" s="128" t="s">
        <v>4034</v>
      </c>
      <c r="O529" s="128" t="s">
        <v>4034</v>
      </c>
      <c r="P529" s="226" t="s">
        <v>4550</v>
      </c>
      <c r="Q529" s="226"/>
      <c r="R529" s="226"/>
      <c r="S529" s="226"/>
      <c r="T529" s="226"/>
      <c r="U529" s="226"/>
      <c r="V529" s="127" t="s">
        <v>695</v>
      </c>
      <c r="W529" s="127" t="s">
        <v>3989</v>
      </c>
      <c r="Y529" s="127">
        <v>525</v>
      </c>
    </row>
    <row r="530" spans="1:25" ht="22.5" customHeight="1">
      <c r="A530" s="127" t="s">
        <v>4036</v>
      </c>
      <c r="B530" s="128" t="s">
        <v>1452</v>
      </c>
      <c r="C530" s="128">
        <v>507</v>
      </c>
      <c r="D530" s="128" t="s">
        <v>1453</v>
      </c>
      <c r="E530" s="128" t="s">
        <v>3267</v>
      </c>
      <c r="F530" s="170" t="s">
        <v>1419</v>
      </c>
      <c r="G530" s="128">
        <v>32</v>
      </c>
      <c r="H530" s="128">
        <v>22</v>
      </c>
      <c r="I530" s="128">
        <v>34</v>
      </c>
      <c r="J530" s="128">
        <v>88</v>
      </c>
      <c r="K530" s="128" t="s">
        <v>3943</v>
      </c>
      <c r="L530" s="128" t="s">
        <v>4034</v>
      </c>
      <c r="M530" s="128" t="s">
        <v>4034</v>
      </c>
      <c r="N530" s="128" t="s">
        <v>4034</v>
      </c>
      <c r="O530" s="128" t="s">
        <v>4034</v>
      </c>
      <c r="P530" s="226" t="s">
        <v>4286</v>
      </c>
      <c r="Q530" s="226"/>
      <c r="R530" s="226"/>
      <c r="S530" s="226"/>
      <c r="T530" s="226"/>
      <c r="U530" s="226"/>
      <c r="V530" s="127" t="s">
        <v>2144</v>
      </c>
      <c r="W530" s="127" t="s">
        <v>3989</v>
      </c>
      <c r="Y530" s="127">
        <v>526</v>
      </c>
    </row>
    <row r="531" spans="1:25" ht="22.5" customHeight="1">
      <c r="A531" s="127" t="s">
        <v>3879</v>
      </c>
      <c r="B531" s="128" t="s">
        <v>194</v>
      </c>
      <c r="C531" s="128">
        <v>515</v>
      </c>
      <c r="D531" s="128" t="s">
        <v>196</v>
      </c>
      <c r="E531" s="128" t="s">
        <v>3209</v>
      </c>
      <c r="F531" s="170" t="s">
        <v>2866</v>
      </c>
      <c r="G531" s="128">
        <v>30</v>
      </c>
      <c r="H531" s="128">
        <v>30</v>
      </c>
      <c r="I531" s="128">
        <v>26</v>
      </c>
      <c r="J531" s="128">
        <v>86</v>
      </c>
      <c r="K531" s="128" t="s">
        <v>3883</v>
      </c>
      <c r="L531" s="128" t="s">
        <v>4034</v>
      </c>
      <c r="M531" s="128" t="s">
        <v>4034</v>
      </c>
      <c r="N531" s="128" t="s">
        <v>3126</v>
      </c>
      <c r="O531" s="128" t="s">
        <v>4034</v>
      </c>
      <c r="P531" s="226" t="s">
        <v>4551</v>
      </c>
      <c r="Q531" s="226"/>
      <c r="R531" s="226"/>
      <c r="S531" s="226"/>
      <c r="T531" s="226"/>
      <c r="U531" s="226"/>
      <c r="V531" s="127" t="s">
        <v>692</v>
      </c>
      <c r="W531" s="127" t="s">
        <v>3920</v>
      </c>
      <c r="Y531" s="127">
        <v>527</v>
      </c>
    </row>
    <row r="532" spans="1:25" ht="22.5" customHeight="1">
      <c r="A532" s="127" t="s">
        <v>4036</v>
      </c>
      <c r="B532" s="128" t="s">
        <v>207</v>
      </c>
      <c r="C532" s="128">
        <v>515</v>
      </c>
      <c r="D532" s="128" t="s">
        <v>208</v>
      </c>
      <c r="E532" s="128" t="s">
        <v>3497</v>
      </c>
      <c r="F532" s="170" t="s">
        <v>2866</v>
      </c>
      <c r="G532" s="128">
        <v>24</v>
      </c>
      <c r="H532" s="128">
        <v>32</v>
      </c>
      <c r="I532" s="128">
        <v>30</v>
      </c>
      <c r="J532" s="128">
        <v>86</v>
      </c>
      <c r="K532" s="128" t="s">
        <v>3946</v>
      </c>
      <c r="L532" s="128" t="s">
        <v>4034</v>
      </c>
      <c r="M532" s="128" t="s">
        <v>4034</v>
      </c>
      <c r="N532" s="128" t="s">
        <v>4034</v>
      </c>
      <c r="O532" s="128" t="s">
        <v>4034</v>
      </c>
      <c r="P532" s="226" t="s">
        <v>4552</v>
      </c>
      <c r="Q532" s="226"/>
      <c r="R532" s="226"/>
      <c r="S532" s="226"/>
      <c r="T532" s="226"/>
      <c r="U532" s="226"/>
      <c r="V532" s="127" t="s">
        <v>1342</v>
      </c>
      <c r="W532" s="127" t="s">
        <v>3920</v>
      </c>
      <c r="Y532" s="127">
        <v>528</v>
      </c>
    </row>
    <row r="533" spans="1:25" ht="22.5" customHeight="1">
      <c r="A533" s="127" t="s">
        <v>4035</v>
      </c>
      <c r="B533" s="128" t="s">
        <v>701</v>
      </c>
      <c r="C533" s="128">
        <v>515</v>
      </c>
      <c r="D533" s="128" t="s">
        <v>702</v>
      </c>
      <c r="E533" s="128" t="s">
        <v>3295</v>
      </c>
      <c r="F533" s="170" t="s">
        <v>578</v>
      </c>
      <c r="G533" s="128">
        <v>32</v>
      </c>
      <c r="H533" s="128">
        <v>32</v>
      </c>
      <c r="I533" s="128">
        <v>22</v>
      </c>
      <c r="J533" s="128">
        <v>86</v>
      </c>
      <c r="K533" s="128" t="s">
        <v>3927</v>
      </c>
      <c r="L533" s="128" t="s">
        <v>4034</v>
      </c>
      <c r="M533" s="128" t="s">
        <v>4034</v>
      </c>
      <c r="N533" s="128" t="s">
        <v>4034</v>
      </c>
      <c r="O533" s="128" t="s">
        <v>3232</v>
      </c>
      <c r="P533" s="226" t="s">
        <v>4553</v>
      </c>
      <c r="Q533" s="226"/>
      <c r="R533" s="226"/>
      <c r="S533" s="226"/>
      <c r="T533" s="226"/>
      <c r="U533" s="226"/>
      <c r="V533" s="127" t="s">
        <v>1658</v>
      </c>
      <c r="W533" s="127" t="s">
        <v>3990</v>
      </c>
      <c r="Y533" s="127">
        <v>529</v>
      </c>
    </row>
    <row r="534" spans="1:25" ht="22.5" customHeight="1">
      <c r="A534" s="127" t="s">
        <v>3879</v>
      </c>
      <c r="B534" s="128" t="s">
        <v>841</v>
      </c>
      <c r="C534" s="128">
        <v>515</v>
      </c>
      <c r="D534" s="128" t="s">
        <v>842</v>
      </c>
      <c r="E534" s="128" t="s">
        <v>3194</v>
      </c>
      <c r="F534" s="170" t="s">
        <v>838</v>
      </c>
      <c r="G534" s="128">
        <v>28</v>
      </c>
      <c r="H534" s="128">
        <v>40</v>
      </c>
      <c r="I534" s="128">
        <v>18</v>
      </c>
      <c r="J534" s="128">
        <v>86</v>
      </c>
      <c r="K534" s="128" t="s">
        <v>3883</v>
      </c>
      <c r="L534" s="128" t="s">
        <v>4034</v>
      </c>
      <c r="M534" s="128" t="s">
        <v>4034</v>
      </c>
      <c r="N534" s="128" t="s">
        <v>3303</v>
      </c>
      <c r="O534" s="128" t="s">
        <v>3119</v>
      </c>
      <c r="P534" s="226" t="s">
        <v>4554</v>
      </c>
      <c r="Q534" s="226"/>
      <c r="R534" s="226"/>
      <c r="S534" s="226"/>
      <c r="T534" s="226"/>
      <c r="U534" s="226"/>
      <c r="V534" s="127" t="s">
        <v>152</v>
      </c>
      <c r="W534" s="127" t="s">
        <v>3991</v>
      </c>
      <c r="Y534" s="127">
        <v>530</v>
      </c>
    </row>
    <row r="535" spans="1:25" ht="22.5" customHeight="1">
      <c r="A535" s="127" t="s">
        <v>4035</v>
      </c>
      <c r="B535" s="128" t="s">
        <v>953</v>
      </c>
      <c r="C535" s="128">
        <v>515</v>
      </c>
      <c r="D535" s="128" t="s">
        <v>954</v>
      </c>
      <c r="E535" s="128" t="s">
        <v>3130</v>
      </c>
      <c r="F535" s="170" t="s">
        <v>922</v>
      </c>
      <c r="G535" s="128">
        <v>30</v>
      </c>
      <c r="H535" s="128">
        <v>34</v>
      </c>
      <c r="I535" s="128">
        <v>22</v>
      </c>
      <c r="J535" s="128">
        <v>86</v>
      </c>
      <c r="K535" s="128" t="s">
        <v>3927</v>
      </c>
      <c r="L535" s="128" t="s">
        <v>4034</v>
      </c>
      <c r="M535" s="128" t="s">
        <v>4034</v>
      </c>
      <c r="N535" s="128" t="s">
        <v>4034</v>
      </c>
      <c r="O535" s="128" t="s">
        <v>4034</v>
      </c>
      <c r="P535" s="226" t="s">
        <v>4555</v>
      </c>
      <c r="Q535" s="226"/>
      <c r="R535" s="226"/>
      <c r="S535" s="226"/>
      <c r="T535" s="226"/>
      <c r="U535" s="226"/>
      <c r="V535" s="127" t="s">
        <v>3474</v>
      </c>
      <c r="W535" s="127" t="s">
        <v>3991</v>
      </c>
      <c r="Y535" s="127">
        <v>531</v>
      </c>
    </row>
    <row r="536" spans="1:25" ht="22.5" customHeight="1">
      <c r="A536" s="127" t="s">
        <v>4037</v>
      </c>
      <c r="B536" s="128" t="s">
        <v>1237</v>
      </c>
      <c r="C536" s="128">
        <v>515</v>
      </c>
      <c r="D536" s="128" t="s">
        <v>1238</v>
      </c>
      <c r="E536" s="128" t="s">
        <v>3249</v>
      </c>
      <c r="F536" s="170" t="s">
        <v>1148</v>
      </c>
      <c r="G536" s="128">
        <v>28</v>
      </c>
      <c r="H536" s="128">
        <v>36</v>
      </c>
      <c r="I536" s="128">
        <v>22</v>
      </c>
      <c r="J536" s="128">
        <v>86</v>
      </c>
      <c r="K536" s="128" t="s">
        <v>3923</v>
      </c>
      <c r="L536" s="128" t="s">
        <v>4034</v>
      </c>
      <c r="M536" s="128" t="s">
        <v>4034</v>
      </c>
      <c r="N536" s="128" t="s">
        <v>4034</v>
      </c>
      <c r="O536" s="128" t="s">
        <v>4034</v>
      </c>
      <c r="P536" s="226" t="s">
        <v>4556</v>
      </c>
      <c r="Q536" s="226"/>
      <c r="R536" s="226"/>
      <c r="S536" s="226"/>
      <c r="T536" s="226"/>
      <c r="U536" s="226"/>
      <c r="V536" s="127" t="s">
        <v>1683</v>
      </c>
      <c r="W536" s="127" t="s">
        <v>3991</v>
      </c>
      <c r="Y536" s="127">
        <v>532</v>
      </c>
    </row>
    <row r="537" spans="1:25" ht="22.5" customHeight="1">
      <c r="A537" s="127" t="s">
        <v>4036</v>
      </c>
      <c r="B537" s="128" t="s">
        <v>1255</v>
      </c>
      <c r="C537" s="128">
        <v>515</v>
      </c>
      <c r="D537" s="128" t="s">
        <v>3515</v>
      </c>
      <c r="E537" s="128" t="s">
        <v>3269</v>
      </c>
      <c r="F537" s="170" t="s">
        <v>1148</v>
      </c>
      <c r="G537" s="128">
        <v>24</v>
      </c>
      <c r="H537" s="128">
        <v>36</v>
      </c>
      <c r="I537" s="128">
        <v>26</v>
      </c>
      <c r="J537" s="128">
        <v>86</v>
      </c>
      <c r="K537" s="128" t="s">
        <v>3946</v>
      </c>
      <c r="L537" s="128" t="s">
        <v>4034</v>
      </c>
      <c r="M537" s="128" t="s">
        <v>4034</v>
      </c>
      <c r="N537" s="128" t="s">
        <v>4034</v>
      </c>
      <c r="O537" s="128" t="s">
        <v>4034</v>
      </c>
      <c r="P537" s="226" t="s">
        <v>4557</v>
      </c>
      <c r="Q537" s="226"/>
      <c r="R537" s="226"/>
      <c r="S537" s="226"/>
      <c r="T537" s="226"/>
      <c r="U537" s="226"/>
      <c r="V537" s="127" t="s">
        <v>929</v>
      </c>
      <c r="W537" s="127" t="s">
        <v>3922</v>
      </c>
      <c r="Y537" s="127">
        <v>533</v>
      </c>
    </row>
    <row r="538" spans="1:25" ht="22.5" customHeight="1">
      <c r="A538" s="127" t="s">
        <v>4036</v>
      </c>
      <c r="B538" s="128" t="s">
        <v>1468</v>
      </c>
      <c r="C538" s="128">
        <v>515</v>
      </c>
      <c r="D538" s="128" t="s">
        <v>1469</v>
      </c>
      <c r="E538" s="128" t="s">
        <v>3267</v>
      </c>
      <c r="F538" s="170" t="s">
        <v>1456</v>
      </c>
      <c r="G538" s="128">
        <v>30</v>
      </c>
      <c r="H538" s="128">
        <v>32</v>
      </c>
      <c r="I538" s="128">
        <v>24</v>
      </c>
      <c r="J538" s="128">
        <v>86</v>
      </c>
      <c r="K538" s="128" t="s">
        <v>3946</v>
      </c>
      <c r="L538" s="128" t="s">
        <v>4034</v>
      </c>
      <c r="M538" s="128" t="s">
        <v>4034</v>
      </c>
      <c r="N538" s="128" t="s">
        <v>4034</v>
      </c>
      <c r="O538" s="128" t="s">
        <v>4034</v>
      </c>
      <c r="P538" s="226" t="s">
        <v>4558</v>
      </c>
      <c r="Q538" s="226"/>
      <c r="R538" s="226"/>
      <c r="S538" s="226"/>
      <c r="T538" s="226"/>
      <c r="U538" s="226"/>
      <c r="V538" s="127" t="s">
        <v>264</v>
      </c>
      <c r="W538" s="127" t="s">
        <v>3992</v>
      </c>
      <c r="Y538" s="127">
        <v>534</v>
      </c>
    </row>
    <row r="539" spans="1:25" ht="22.5" customHeight="1">
      <c r="A539" s="127" t="s">
        <v>4036</v>
      </c>
      <c r="B539" s="128" t="s">
        <v>2123</v>
      </c>
      <c r="C539" s="128">
        <v>515</v>
      </c>
      <c r="D539" s="128" t="s">
        <v>2124</v>
      </c>
      <c r="E539" s="128" t="s">
        <v>3491</v>
      </c>
      <c r="F539" s="170" t="s">
        <v>2942</v>
      </c>
      <c r="G539" s="128">
        <v>26</v>
      </c>
      <c r="H539" s="128">
        <v>46</v>
      </c>
      <c r="I539" s="128">
        <v>14</v>
      </c>
      <c r="J539" s="128">
        <v>86</v>
      </c>
      <c r="K539" s="128" t="s">
        <v>3946</v>
      </c>
      <c r="L539" s="128" t="s">
        <v>4034</v>
      </c>
      <c r="M539" s="128" t="s">
        <v>4034</v>
      </c>
      <c r="N539" s="128" t="s">
        <v>4034</v>
      </c>
      <c r="O539" s="128" t="s">
        <v>4034</v>
      </c>
      <c r="P539" s="226" t="s">
        <v>4559</v>
      </c>
      <c r="Q539" s="226"/>
      <c r="R539" s="226"/>
      <c r="S539" s="226"/>
      <c r="T539" s="226"/>
      <c r="U539" s="226"/>
      <c r="V539" s="127" t="s">
        <v>3343</v>
      </c>
      <c r="W539" s="127" t="s">
        <v>3992</v>
      </c>
      <c r="Y539" s="127">
        <v>535</v>
      </c>
    </row>
    <row r="540" spans="1:25" ht="22.5" customHeight="1">
      <c r="A540" s="127" t="s">
        <v>4033</v>
      </c>
      <c r="B540" s="128" t="s">
        <v>158</v>
      </c>
      <c r="C540" s="128">
        <v>524</v>
      </c>
      <c r="D540" s="128" t="s">
        <v>159</v>
      </c>
      <c r="E540" s="128" t="s">
        <v>3166</v>
      </c>
      <c r="F540" s="170" t="s">
        <v>151</v>
      </c>
      <c r="G540" s="128">
        <v>24</v>
      </c>
      <c r="H540" s="128">
        <v>38</v>
      </c>
      <c r="I540" s="128">
        <v>22</v>
      </c>
      <c r="J540" s="128">
        <v>84</v>
      </c>
      <c r="K540" s="128" t="s">
        <v>3993</v>
      </c>
      <c r="L540" s="128" t="s">
        <v>4034</v>
      </c>
      <c r="M540" s="128" t="s">
        <v>4034</v>
      </c>
      <c r="N540" s="128" t="s">
        <v>4034</v>
      </c>
      <c r="O540" s="128" t="s">
        <v>3303</v>
      </c>
      <c r="P540" s="226" t="s">
        <v>4560</v>
      </c>
      <c r="Q540" s="226"/>
      <c r="R540" s="226"/>
      <c r="S540" s="226"/>
      <c r="T540" s="226"/>
      <c r="U540" s="226"/>
      <c r="V540" s="127" t="s">
        <v>948</v>
      </c>
      <c r="W540" s="127" t="s">
        <v>3992</v>
      </c>
      <c r="Y540" s="127">
        <v>536</v>
      </c>
    </row>
    <row r="541" spans="1:25" ht="22.5" customHeight="1">
      <c r="A541" s="127" t="s">
        <v>4037</v>
      </c>
      <c r="B541" s="128" t="s">
        <v>372</v>
      </c>
      <c r="C541" s="128">
        <v>524</v>
      </c>
      <c r="D541" s="128" t="s">
        <v>373</v>
      </c>
      <c r="E541" s="128" t="s">
        <v>3227</v>
      </c>
      <c r="F541" s="170" t="s">
        <v>315</v>
      </c>
      <c r="G541" s="128">
        <v>26</v>
      </c>
      <c r="H541" s="128">
        <v>32</v>
      </c>
      <c r="I541" s="128">
        <v>26</v>
      </c>
      <c r="J541" s="128">
        <v>84</v>
      </c>
      <c r="K541" s="128" t="s">
        <v>3924</v>
      </c>
      <c r="L541" s="128" t="s">
        <v>4034</v>
      </c>
      <c r="M541" s="128" t="s">
        <v>4034</v>
      </c>
      <c r="N541" s="128" t="s">
        <v>4034</v>
      </c>
      <c r="O541" s="128" t="s">
        <v>4034</v>
      </c>
      <c r="P541" s="226" t="s">
        <v>4561</v>
      </c>
      <c r="Q541" s="226"/>
      <c r="R541" s="226"/>
      <c r="S541" s="226"/>
      <c r="T541" s="226"/>
      <c r="U541" s="226"/>
      <c r="V541" s="127" t="s">
        <v>184</v>
      </c>
      <c r="W541" s="127" t="s">
        <v>3963</v>
      </c>
      <c r="Y541" s="127">
        <v>537</v>
      </c>
    </row>
    <row r="542" spans="1:25" ht="22.5" customHeight="1">
      <c r="A542" s="127" t="s">
        <v>4036</v>
      </c>
      <c r="B542" s="128" t="s">
        <v>629</v>
      </c>
      <c r="C542" s="128">
        <v>524</v>
      </c>
      <c r="D542" s="128" t="s">
        <v>630</v>
      </c>
      <c r="E542" s="128" t="s">
        <v>3253</v>
      </c>
      <c r="F542" s="170" t="s">
        <v>578</v>
      </c>
      <c r="G542" s="128">
        <v>30</v>
      </c>
      <c r="H542" s="128">
        <v>38</v>
      </c>
      <c r="I542" s="128">
        <v>16</v>
      </c>
      <c r="J542" s="128">
        <v>84</v>
      </c>
      <c r="K542" s="128" t="s">
        <v>3967</v>
      </c>
      <c r="L542" s="128" t="s">
        <v>4034</v>
      </c>
      <c r="M542" s="128" t="s">
        <v>4034</v>
      </c>
      <c r="N542" s="128" t="s">
        <v>3313</v>
      </c>
      <c r="O542" s="128" t="s">
        <v>4034</v>
      </c>
      <c r="P542" s="226" t="s">
        <v>4562</v>
      </c>
      <c r="Q542" s="226"/>
      <c r="R542" s="226"/>
      <c r="S542" s="226"/>
      <c r="T542" s="226"/>
      <c r="U542" s="226"/>
      <c r="V542" s="127" t="s">
        <v>3475</v>
      </c>
      <c r="W542" s="127" t="s">
        <v>3963</v>
      </c>
      <c r="Y542" s="127">
        <v>538</v>
      </c>
    </row>
    <row r="543" spans="1:25" ht="22.5" customHeight="1">
      <c r="A543" s="127" t="s">
        <v>4037</v>
      </c>
      <c r="B543" s="128" t="s">
        <v>1154</v>
      </c>
      <c r="C543" s="128">
        <v>524</v>
      </c>
      <c r="D543" s="128" t="s">
        <v>1155</v>
      </c>
      <c r="E543" s="128" t="s">
        <v>3223</v>
      </c>
      <c r="F543" s="170" t="s">
        <v>1148</v>
      </c>
      <c r="G543" s="128">
        <v>22</v>
      </c>
      <c r="H543" s="128">
        <v>40</v>
      </c>
      <c r="I543" s="128">
        <v>22</v>
      </c>
      <c r="J543" s="128">
        <v>84</v>
      </c>
      <c r="K543" s="128" t="s">
        <v>3924</v>
      </c>
      <c r="L543" s="128" t="s">
        <v>4034</v>
      </c>
      <c r="M543" s="128" t="s">
        <v>4034</v>
      </c>
      <c r="N543" s="128" t="s">
        <v>4034</v>
      </c>
      <c r="O543" s="128" t="s">
        <v>4034</v>
      </c>
      <c r="P543" s="226" t="s">
        <v>4563</v>
      </c>
      <c r="Q543" s="226"/>
      <c r="R543" s="226"/>
      <c r="S543" s="226"/>
      <c r="T543" s="226"/>
      <c r="U543" s="226"/>
      <c r="V543" s="127" t="s">
        <v>1345</v>
      </c>
      <c r="W543" s="127" t="s">
        <v>3963</v>
      </c>
      <c r="Y543" s="127">
        <v>539</v>
      </c>
    </row>
    <row r="544" spans="1:25" ht="22.5" customHeight="1">
      <c r="A544" s="127" t="s">
        <v>4033</v>
      </c>
      <c r="B544" s="128" t="s">
        <v>1611</v>
      </c>
      <c r="C544" s="128">
        <v>524</v>
      </c>
      <c r="D544" s="128" t="s">
        <v>3477</v>
      </c>
      <c r="E544" s="128" t="s">
        <v>3367</v>
      </c>
      <c r="F544" s="170" t="s">
        <v>2908</v>
      </c>
      <c r="G544" s="128">
        <v>22</v>
      </c>
      <c r="H544" s="128">
        <v>42</v>
      </c>
      <c r="I544" s="128">
        <v>20</v>
      </c>
      <c r="J544" s="128">
        <v>84</v>
      </c>
      <c r="K544" s="128" t="s">
        <v>3993</v>
      </c>
      <c r="L544" s="128" t="s">
        <v>4034</v>
      </c>
      <c r="M544" s="128" t="s">
        <v>4034</v>
      </c>
      <c r="N544" s="128" t="s">
        <v>4034</v>
      </c>
      <c r="O544" s="128" t="s">
        <v>4034</v>
      </c>
      <c r="P544" s="226" t="s">
        <v>4564</v>
      </c>
      <c r="Q544" s="226"/>
      <c r="R544" s="226"/>
      <c r="S544" s="226"/>
      <c r="T544" s="226"/>
      <c r="U544" s="226"/>
      <c r="V544" s="127" t="s">
        <v>3476</v>
      </c>
      <c r="W544" s="127" t="s">
        <v>3926</v>
      </c>
      <c r="Y544" s="127">
        <v>540</v>
      </c>
    </row>
    <row r="545" spans="1:25" ht="22.5" customHeight="1">
      <c r="A545" s="127" t="s">
        <v>4036</v>
      </c>
      <c r="B545" s="128" t="s">
        <v>1403</v>
      </c>
      <c r="C545" s="128">
        <v>524</v>
      </c>
      <c r="D545" s="128" t="s">
        <v>1404</v>
      </c>
      <c r="E545" s="128" t="s">
        <v>3267</v>
      </c>
      <c r="F545" s="170" t="s">
        <v>1394</v>
      </c>
      <c r="G545" s="128">
        <v>30</v>
      </c>
      <c r="H545" s="128">
        <v>30</v>
      </c>
      <c r="I545" s="128">
        <v>24</v>
      </c>
      <c r="J545" s="128">
        <v>84</v>
      </c>
      <c r="K545" s="128" t="s">
        <v>3967</v>
      </c>
      <c r="L545" s="128" t="s">
        <v>4034</v>
      </c>
      <c r="M545" s="128" t="s">
        <v>4034</v>
      </c>
      <c r="N545" s="128" t="s">
        <v>4034</v>
      </c>
      <c r="O545" s="128" t="s">
        <v>4034</v>
      </c>
      <c r="P545" s="226" t="s">
        <v>4565</v>
      </c>
      <c r="Q545" s="226"/>
      <c r="R545" s="226"/>
      <c r="S545" s="226"/>
      <c r="T545" s="226"/>
      <c r="U545" s="226"/>
      <c r="V545" s="127" t="s">
        <v>159</v>
      </c>
      <c r="W545" s="127" t="s">
        <v>3993</v>
      </c>
      <c r="Y545" s="127">
        <v>541</v>
      </c>
    </row>
    <row r="546" spans="1:25" ht="22.5" customHeight="1">
      <c r="A546" s="127" t="s">
        <v>4037</v>
      </c>
      <c r="B546" s="128" t="s">
        <v>1578</v>
      </c>
      <c r="C546" s="128">
        <v>524</v>
      </c>
      <c r="D546" s="128" t="s">
        <v>1579</v>
      </c>
      <c r="E546" s="128" t="s">
        <v>3384</v>
      </c>
      <c r="F546" s="170" t="s">
        <v>1572</v>
      </c>
      <c r="G546" s="128">
        <v>30</v>
      </c>
      <c r="H546" s="128">
        <v>30</v>
      </c>
      <c r="I546" s="128">
        <v>24</v>
      </c>
      <c r="J546" s="128">
        <v>84</v>
      </c>
      <c r="K546" s="128" t="s">
        <v>3924</v>
      </c>
      <c r="L546" s="128" t="s">
        <v>4034</v>
      </c>
      <c r="M546" s="128" t="s">
        <v>4034</v>
      </c>
      <c r="N546" s="128" t="s">
        <v>4034</v>
      </c>
      <c r="O546" s="128" t="s">
        <v>4034</v>
      </c>
      <c r="P546" s="226" t="s">
        <v>4566</v>
      </c>
      <c r="Q546" s="226"/>
      <c r="R546" s="226"/>
      <c r="S546" s="226"/>
      <c r="T546" s="226"/>
      <c r="U546" s="226"/>
      <c r="V546" s="127" t="s">
        <v>3477</v>
      </c>
      <c r="W546" s="127" t="s">
        <v>3993</v>
      </c>
      <c r="Y546" s="127">
        <v>542</v>
      </c>
    </row>
    <row r="547" spans="1:25" ht="22.5" customHeight="1">
      <c r="A547" s="127" t="s">
        <v>4036</v>
      </c>
      <c r="B547" s="128" t="s">
        <v>1443</v>
      </c>
      <c r="C547" s="128">
        <v>524</v>
      </c>
      <c r="D547" s="128" t="s">
        <v>1444</v>
      </c>
      <c r="E547" s="128" t="s">
        <v>3337</v>
      </c>
      <c r="F547" s="170" t="s">
        <v>1419</v>
      </c>
      <c r="G547" s="128">
        <v>30</v>
      </c>
      <c r="H547" s="128">
        <v>30</v>
      </c>
      <c r="I547" s="128">
        <v>24</v>
      </c>
      <c r="J547" s="128">
        <v>84</v>
      </c>
      <c r="K547" s="128" t="s">
        <v>3967</v>
      </c>
      <c r="L547" s="128" t="s">
        <v>4034</v>
      </c>
      <c r="M547" s="128" t="s">
        <v>4034</v>
      </c>
      <c r="N547" s="128" t="s">
        <v>4034</v>
      </c>
      <c r="O547" s="128" t="s">
        <v>4034</v>
      </c>
      <c r="P547" s="226" t="s">
        <v>4567</v>
      </c>
      <c r="Q547" s="226"/>
      <c r="R547" s="226"/>
      <c r="S547" s="226"/>
      <c r="T547" s="226"/>
      <c r="U547" s="226"/>
      <c r="V547" s="127" t="s">
        <v>451</v>
      </c>
      <c r="W547" s="127" t="s">
        <v>3994</v>
      </c>
      <c r="Y547" s="127">
        <v>543</v>
      </c>
    </row>
    <row r="548" spans="1:25" ht="22.5" customHeight="1">
      <c r="A548" s="127" t="s">
        <v>4036</v>
      </c>
      <c r="B548" s="128" t="s">
        <v>1809</v>
      </c>
      <c r="C548" s="128">
        <v>524</v>
      </c>
      <c r="D548" s="128" t="s">
        <v>1811</v>
      </c>
      <c r="E548" s="128" t="s">
        <v>3484</v>
      </c>
      <c r="F548" s="170" t="s">
        <v>1810</v>
      </c>
      <c r="G548" s="128">
        <v>32</v>
      </c>
      <c r="H548" s="128">
        <v>22</v>
      </c>
      <c r="I548" s="128">
        <v>30</v>
      </c>
      <c r="J548" s="128">
        <v>84</v>
      </c>
      <c r="K548" s="128" t="s">
        <v>3967</v>
      </c>
      <c r="L548" s="128" t="s">
        <v>4034</v>
      </c>
      <c r="M548" s="128" t="s">
        <v>4034</v>
      </c>
      <c r="N548" s="128" t="s">
        <v>4034</v>
      </c>
      <c r="O548" s="128" t="s">
        <v>4034</v>
      </c>
      <c r="P548" s="226" t="s">
        <v>4568</v>
      </c>
      <c r="Q548" s="226"/>
      <c r="R548" s="226"/>
      <c r="S548" s="226"/>
      <c r="T548" s="226"/>
      <c r="U548" s="226"/>
      <c r="V548" s="127" t="s">
        <v>3478</v>
      </c>
      <c r="W548" s="127" t="s">
        <v>3964</v>
      </c>
      <c r="Y548" s="127">
        <v>544</v>
      </c>
    </row>
    <row r="549" spans="1:25" ht="22.5" customHeight="1">
      <c r="A549" s="127" t="s">
        <v>4036</v>
      </c>
      <c r="B549" s="128" t="s">
        <v>115</v>
      </c>
      <c r="C549" s="128">
        <v>533</v>
      </c>
      <c r="D549" s="128" t="s">
        <v>3516</v>
      </c>
      <c r="E549" s="128" t="s">
        <v>3275</v>
      </c>
      <c r="F549" s="170" t="s">
        <v>102</v>
      </c>
      <c r="G549" s="128">
        <v>32</v>
      </c>
      <c r="H549" s="128">
        <v>32</v>
      </c>
      <c r="I549" s="128">
        <v>18</v>
      </c>
      <c r="J549" s="128">
        <v>82</v>
      </c>
      <c r="K549" s="128" t="s">
        <v>3968</v>
      </c>
      <c r="L549" s="128" t="s">
        <v>4034</v>
      </c>
      <c r="M549" s="128" t="s">
        <v>4034</v>
      </c>
      <c r="N549" s="128" t="s">
        <v>4034</v>
      </c>
      <c r="O549" s="128" t="s">
        <v>4034</v>
      </c>
      <c r="P549" s="226" t="s">
        <v>4569</v>
      </c>
      <c r="Q549" s="226"/>
      <c r="R549" s="226"/>
      <c r="S549" s="226"/>
      <c r="T549" s="226"/>
      <c r="U549" s="226"/>
      <c r="V549" s="127" t="s">
        <v>951</v>
      </c>
      <c r="W549" s="127" t="s">
        <v>3928</v>
      </c>
      <c r="Y549" s="127">
        <v>545</v>
      </c>
    </row>
    <row r="550" spans="1:25" ht="22.5" customHeight="1">
      <c r="A550" s="127" t="s">
        <v>4036</v>
      </c>
      <c r="B550" s="128" t="s">
        <v>223</v>
      </c>
      <c r="C550" s="128">
        <v>533</v>
      </c>
      <c r="D550" s="128" t="s">
        <v>225</v>
      </c>
      <c r="E550" s="128" t="s">
        <v>3517</v>
      </c>
      <c r="F550" s="170" t="s">
        <v>224</v>
      </c>
      <c r="G550" s="128">
        <v>24</v>
      </c>
      <c r="H550" s="128">
        <v>38</v>
      </c>
      <c r="I550" s="128">
        <v>20</v>
      </c>
      <c r="J550" s="128">
        <v>82</v>
      </c>
      <c r="K550" s="128" t="s">
        <v>3968</v>
      </c>
      <c r="L550" s="128" t="s">
        <v>4034</v>
      </c>
      <c r="M550" s="128" t="s">
        <v>4034</v>
      </c>
      <c r="N550" s="128" t="s">
        <v>4034</v>
      </c>
      <c r="O550" s="128" t="s">
        <v>4034</v>
      </c>
      <c r="P550" s="226" t="s">
        <v>4570</v>
      </c>
      <c r="Q550" s="226"/>
      <c r="R550" s="226"/>
      <c r="S550" s="226"/>
      <c r="T550" s="226"/>
      <c r="U550" s="226"/>
      <c r="V550" s="127" t="s">
        <v>1529</v>
      </c>
      <c r="W550" s="127" t="s">
        <v>3928</v>
      </c>
      <c r="Y550" s="127">
        <v>546</v>
      </c>
    </row>
    <row r="551" spans="1:25" ht="22.5" customHeight="1">
      <c r="A551" s="127" t="s">
        <v>4036</v>
      </c>
      <c r="B551" s="128" t="s">
        <v>277</v>
      </c>
      <c r="C551" s="128">
        <v>533</v>
      </c>
      <c r="D551" s="128" t="s">
        <v>278</v>
      </c>
      <c r="E551" s="128" t="s">
        <v>3254</v>
      </c>
      <c r="F551" s="170" t="s">
        <v>239</v>
      </c>
      <c r="G551" s="128">
        <v>32</v>
      </c>
      <c r="H551" s="128">
        <v>30</v>
      </c>
      <c r="I551" s="128">
        <v>20</v>
      </c>
      <c r="J551" s="128">
        <v>82</v>
      </c>
      <c r="K551" s="128" t="s">
        <v>3968</v>
      </c>
      <c r="L551" s="128" t="s">
        <v>4034</v>
      </c>
      <c r="M551" s="128" t="s">
        <v>4034</v>
      </c>
      <c r="N551" s="128" t="s">
        <v>4034</v>
      </c>
      <c r="O551" s="128" t="s">
        <v>4034</v>
      </c>
      <c r="P551" s="226" t="s">
        <v>4571</v>
      </c>
      <c r="Q551" s="226"/>
      <c r="R551" s="226"/>
      <c r="S551" s="226"/>
      <c r="T551" s="226"/>
      <c r="U551" s="226"/>
      <c r="V551" s="127" t="s">
        <v>1413</v>
      </c>
      <c r="W551" s="127" t="s">
        <v>3929</v>
      </c>
      <c r="Y551" s="127">
        <v>547</v>
      </c>
    </row>
    <row r="552" spans="1:25" ht="22.5" customHeight="1">
      <c r="A552" s="127" t="s">
        <v>4033</v>
      </c>
      <c r="B552" s="128" t="s">
        <v>450</v>
      </c>
      <c r="C552" s="128">
        <v>533</v>
      </c>
      <c r="D552" s="128" t="s">
        <v>451</v>
      </c>
      <c r="E552" s="128" t="s">
        <v>3179</v>
      </c>
      <c r="F552" s="170" t="s">
        <v>315</v>
      </c>
      <c r="G552" s="128">
        <v>34</v>
      </c>
      <c r="H552" s="128">
        <v>34</v>
      </c>
      <c r="I552" s="128">
        <v>14</v>
      </c>
      <c r="J552" s="128">
        <v>82</v>
      </c>
      <c r="K552" s="128" t="s">
        <v>3994</v>
      </c>
      <c r="L552" s="128" t="s">
        <v>4034</v>
      </c>
      <c r="M552" s="128" t="s">
        <v>4034</v>
      </c>
      <c r="N552" s="128" t="s">
        <v>4034</v>
      </c>
      <c r="O552" s="128" t="s">
        <v>3117</v>
      </c>
      <c r="P552" s="226" t="s">
        <v>4572</v>
      </c>
      <c r="Q552" s="226"/>
      <c r="R552" s="226"/>
      <c r="S552" s="226"/>
      <c r="T552" s="226"/>
      <c r="U552" s="226"/>
      <c r="V552" s="127" t="s">
        <v>3480</v>
      </c>
      <c r="W552" s="127" t="s">
        <v>3995</v>
      </c>
      <c r="Y552" s="127">
        <v>548</v>
      </c>
    </row>
    <row r="553" spans="1:25" ht="22.5" customHeight="1">
      <c r="A553" s="127" t="s">
        <v>4036</v>
      </c>
      <c r="B553" s="128" t="s">
        <v>1175</v>
      </c>
      <c r="C553" s="128">
        <v>533</v>
      </c>
      <c r="D553" s="128" t="s">
        <v>1176</v>
      </c>
      <c r="E553" s="128" t="s">
        <v>3269</v>
      </c>
      <c r="F553" s="170" t="s">
        <v>1148</v>
      </c>
      <c r="G553" s="128">
        <v>26</v>
      </c>
      <c r="H553" s="128">
        <v>32</v>
      </c>
      <c r="I553" s="128">
        <v>24</v>
      </c>
      <c r="J553" s="128">
        <v>82</v>
      </c>
      <c r="K553" s="128" t="s">
        <v>3968</v>
      </c>
      <c r="L553" s="128" t="s">
        <v>4034</v>
      </c>
      <c r="M553" s="128" t="s">
        <v>4034</v>
      </c>
      <c r="N553" s="128" t="s">
        <v>4034</v>
      </c>
      <c r="O553" s="128" t="s">
        <v>4034</v>
      </c>
      <c r="P553" s="226" t="s">
        <v>4573</v>
      </c>
      <c r="Q553" s="226"/>
      <c r="R553" s="226"/>
      <c r="S553" s="226"/>
      <c r="T553" s="226"/>
      <c r="U553" s="226"/>
      <c r="V553" s="127" t="s">
        <v>3481</v>
      </c>
      <c r="W553" s="127" t="s">
        <v>3930</v>
      </c>
      <c r="Y553" s="127">
        <v>549</v>
      </c>
    </row>
    <row r="554" spans="1:25" ht="22.5" customHeight="1">
      <c r="A554" s="127" t="s">
        <v>4037</v>
      </c>
      <c r="B554" s="128" t="s">
        <v>2077</v>
      </c>
      <c r="C554" s="128">
        <v>533</v>
      </c>
      <c r="D554" s="128" t="s">
        <v>2078</v>
      </c>
      <c r="E554" s="128" t="s">
        <v>3231</v>
      </c>
      <c r="F554" s="170" t="s">
        <v>2050</v>
      </c>
      <c r="G554" s="128">
        <v>30</v>
      </c>
      <c r="H554" s="128">
        <v>30</v>
      </c>
      <c r="I554" s="128">
        <v>22</v>
      </c>
      <c r="J554" s="128">
        <v>82</v>
      </c>
      <c r="K554" s="128" t="s">
        <v>3925</v>
      </c>
      <c r="L554" s="128" t="s">
        <v>4034</v>
      </c>
      <c r="M554" s="128" t="s">
        <v>4034</v>
      </c>
      <c r="N554" s="128" t="s">
        <v>4034</v>
      </c>
      <c r="O554" s="128" t="s">
        <v>4034</v>
      </c>
      <c r="P554" s="226" t="s">
        <v>4574</v>
      </c>
      <c r="Q554" s="226"/>
      <c r="R554" s="226"/>
      <c r="S554" s="226"/>
      <c r="T554" s="226"/>
      <c r="U554" s="226"/>
      <c r="V554" s="127" t="s">
        <v>1416</v>
      </c>
      <c r="W554" s="127" t="s">
        <v>3930</v>
      </c>
      <c r="Y554" s="127">
        <v>550</v>
      </c>
    </row>
    <row r="555" spans="1:25" ht="22.5" customHeight="1">
      <c r="A555" s="127" t="s">
        <v>4036</v>
      </c>
      <c r="B555" s="128" t="s">
        <v>1978</v>
      </c>
      <c r="C555" s="128">
        <v>533</v>
      </c>
      <c r="D555" s="128" t="s">
        <v>1979</v>
      </c>
      <c r="E555" s="128" t="s">
        <v>3511</v>
      </c>
      <c r="F555" s="170" t="s">
        <v>3399</v>
      </c>
      <c r="G555" s="128">
        <v>22</v>
      </c>
      <c r="H555" s="128">
        <v>32</v>
      </c>
      <c r="I555" s="128">
        <v>28</v>
      </c>
      <c r="J555" s="128">
        <v>82</v>
      </c>
      <c r="K555" s="128" t="s">
        <v>3968</v>
      </c>
      <c r="L555" s="128" t="s">
        <v>4034</v>
      </c>
      <c r="M555" s="128" t="s">
        <v>4034</v>
      </c>
      <c r="N555" s="128" t="s">
        <v>4034</v>
      </c>
      <c r="O555" s="128" t="s">
        <v>4034</v>
      </c>
      <c r="P555" s="226" t="s">
        <v>4575</v>
      </c>
      <c r="Q555" s="226"/>
      <c r="R555" s="226"/>
      <c r="S555" s="226"/>
      <c r="T555" s="226"/>
      <c r="U555" s="226"/>
      <c r="V555" s="127" t="s">
        <v>1596</v>
      </c>
      <c r="W555" s="127" t="s">
        <v>3931</v>
      </c>
      <c r="Y555" s="127">
        <v>551</v>
      </c>
    </row>
    <row r="556" spans="1:25" ht="22.5" customHeight="1">
      <c r="A556" s="127" t="s">
        <v>4036</v>
      </c>
      <c r="B556" s="128" t="s">
        <v>2036</v>
      </c>
      <c r="C556" s="128">
        <v>533</v>
      </c>
      <c r="D556" s="128" t="s">
        <v>3518</v>
      </c>
      <c r="E556" s="128" t="s">
        <v>3491</v>
      </c>
      <c r="F556" s="170" t="s">
        <v>2024</v>
      </c>
      <c r="G556" s="128">
        <v>24</v>
      </c>
      <c r="H556" s="128">
        <v>34</v>
      </c>
      <c r="I556" s="128">
        <v>24</v>
      </c>
      <c r="J556" s="128">
        <v>82</v>
      </c>
      <c r="K556" s="128" t="s">
        <v>3968</v>
      </c>
      <c r="L556" s="128" t="s">
        <v>4034</v>
      </c>
      <c r="M556" s="128" t="s">
        <v>4034</v>
      </c>
      <c r="N556" s="128" t="s">
        <v>4034</v>
      </c>
      <c r="O556" s="128" t="s">
        <v>4034</v>
      </c>
      <c r="P556" s="226" t="s">
        <v>4576</v>
      </c>
      <c r="Q556" s="226"/>
      <c r="R556" s="226"/>
      <c r="S556" s="226"/>
      <c r="T556" s="226"/>
      <c r="U556" s="226"/>
      <c r="V556" s="127" t="s">
        <v>3482</v>
      </c>
      <c r="W556" s="127" t="s">
        <v>3932</v>
      </c>
      <c r="Y556" s="127">
        <v>552</v>
      </c>
    </row>
    <row r="557" spans="1:25" ht="22.5" customHeight="1">
      <c r="A557" s="127" t="s">
        <v>4036</v>
      </c>
      <c r="B557" s="128" t="s">
        <v>2039</v>
      </c>
      <c r="C557" s="128">
        <v>533</v>
      </c>
      <c r="D557" s="128" t="s">
        <v>3519</v>
      </c>
      <c r="E557" s="128" t="s">
        <v>3270</v>
      </c>
      <c r="F557" s="170" t="s">
        <v>2024</v>
      </c>
      <c r="G557" s="128">
        <v>24</v>
      </c>
      <c r="H557" s="128">
        <v>40</v>
      </c>
      <c r="I557" s="128">
        <v>18</v>
      </c>
      <c r="J557" s="128">
        <v>82</v>
      </c>
      <c r="K557" s="128" t="s">
        <v>3968</v>
      </c>
      <c r="L557" s="128" t="s">
        <v>4034</v>
      </c>
      <c r="M557" s="128" t="s">
        <v>4034</v>
      </c>
      <c r="N557" s="128" t="s">
        <v>4034</v>
      </c>
      <c r="O557" s="128" t="s">
        <v>4034</v>
      </c>
      <c r="P557" s="226" t="s">
        <v>4577</v>
      </c>
      <c r="Q557" s="226"/>
      <c r="R557" s="226"/>
      <c r="S557" s="226"/>
      <c r="T557" s="226"/>
      <c r="U557" s="226"/>
      <c r="V557" s="127" t="s">
        <v>1788</v>
      </c>
      <c r="W557" s="127" t="s">
        <v>3996</v>
      </c>
      <c r="Y557" s="127">
        <v>553</v>
      </c>
    </row>
    <row r="558" spans="1:25" ht="22.5" customHeight="1">
      <c r="A558" s="127" t="s">
        <v>4036</v>
      </c>
      <c r="B558" s="128" t="s">
        <v>227</v>
      </c>
      <c r="C558" s="128">
        <v>542</v>
      </c>
      <c r="D558" s="128" t="s">
        <v>228</v>
      </c>
      <c r="E558" s="128" t="s">
        <v>3517</v>
      </c>
      <c r="F558" s="170" t="s">
        <v>224</v>
      </c>
      <c r="G558" s="128">
        <v>30</v>
      </c>
      <c r="H558" s="128">
        <v>24</v>
      </c>
      <c r="I558" s="128">
        <v>26</v>
      </c>
      <c r="J558" s="128">
        <v>80</v>
      </c>
      <c r="K558" s="128" t="s">
        <v>3969</v>
      </c>
      <c r="L558" s="128" t="s">
        <v>4034</v>
      </c>
      <c r="M558" s="128" t="s">
        <v>4034</v>
      </c>
      <c r="N558" s="128" t="s">
        <v>4034</v>
      </c>
      <c r="O558" s="128" t="s">
        <v>4034</v>
      </c>
      <c r="P558" s="226" t="s">
        <v>4578</v>
      </c>
      <c r="Q558" s="226"/>
      <c r="R558" s="226"/>
      <c r="S558" s="226"/>
      <c r="T558" s="226"/>
      <c r="U558" s="226"/>
      <c r="V558" s="127" t="s">
        <v>795</v>
      </c>
      <c r="W558" s="127" t="s">
        <v>3113</v>
      </c>
      <c r="Y558" s="127">
        <v>554</v>
      </c>
    </row>
    <row r="559" spans="1:25" ht="22.5" customHeight="1">
      <c r="A559" s="127" t="s">
        <v>4036</v>
      </c>
      <c r="B559" s="128" t="s">
        <v>308</v>
      </c>
      <c r="C559" s="128">
        <v>542</v>
      </c>
      <c r="D559" s="128" t="s">
        <v>309</v>
      </c>
      <c r="E559" s="128" t="s">
        <v>3264</v>
      </c>
      <c r="F559" s="170" t="s">
        <v>2871</v>
      </c>
      <c r="G559" s="128">
        <v>20</v>
      </c>
      <c r="H559" s="128">
        <v>34</v>
      </c>
      <c r="I559" s="128">
        <v>26</v>
      </c>
      <c r="J559" s="128">
        <v>80</v>
      </c>
      <c r="K559" s="128" t="s">
        <v>3969</v>
      </c>
      <c r="L559" s="128" t="s">
        <v>4034</v>
      </c>
      <c r="M559" s="128" t="s">
        <v>4034</v>
      </c>
      <c r="N559" s="128" t="s">
        <v>4034</v>
      </c>
      <c r="O559" s="128" t="s">
        <v>4034</v>
      </c>
      <c r="P559" s="226" t="s">
        <v>4579</v>
      </c>
      <c r="Q559" s="226"/>
      <c r="R559" s="226"/>
      <c r="S559" s="226"/>
      <c r="T559" s="226"/>
      <c r="U559" s="226"/>
      <c r="V559" s="127" t="s">
        <v>1042</v>
      </c>
      <c r="W559" s="127" t="s">
        <v>3117</v>
      </c>
      <c r="Y559" s="127">
        <v>555</v>
      </c>
    </row>
    <row r="560" spans="1:25" ht="22.5" customHeight="1">
      <c r="A560" s="127" t="s">
        <v>4035</v>
      </c>
      <c r="B560" s="128" t="s">
        <v>871</v>
      </c>
      <c r="C560" s="128">
        <v>542</v>
      </c>
      <c r="D560" s="128" t="s">
        <v>872</v>
      </c>
      <c r="E560" s="128" t="s">
        <v>3355</v>
      </c>
      <c r="F560" s="170" t="s">
        <v>838</v>
      </c>
      <c r="G560" s="128">
        <v>30</v>
      </c>
      <c r="H560" s="128">
        <v>24</v>
      </c>
      <c r="I560" s="128">
        <v>26</v>
      </c>
      <c r="J560" s="128">
        <v>80</v>
      </c>
      <c r="K560" s="128" t="s">
        <v>3964</v>
      </c>
      <c r="L560" s="128" t="s">
        <v>4034</v>
      </c>
      <c r="M560" s="128" t="s">
        <v>4034</v>
      </c>
      <c r="N560" s="128" t="s">
        <v>4034</v>
      </c>
      <c r="O560" s="128" t="s">
        <v>3232</v>
      </c>
      <c r="P560" s="226" t="s">
        <v>4580</v>
      </c>
      <c r="Q560" s="226"/>
      <c r="R560" s="226"/>
      <c r="S560" s="226"/>
      <c r="T560" s="226"/>
      <c r="U560" s="226"/>
      <c r="V560" s="127" t="s">
        <v>799</v>
      </c>
      <c r="W560" s="127" t="s">
        <v>3119</v>
      </c>
      <c r="Y560" s="127">
        <v>556</v>
      </c>
    </row>
    <row r="561" spans="1:25" ht="22.5" customHeight="1">
      <c r="A561" s="127" t="s">
        <v>4036</v>
      </c>
      <c r="B561" s="128" t="s">
        <v>662</v>
      </c>
      <c r="C561" s="128">
        <v>542</v>
      </c>
      <c r="D561" s="128" t="s">
        <v>663</v>
      </c>
      <c r="E561" s="128" t="s">
        <v>3257</v>
      </c>
      <c r="F561" s="170" t="s">
        <v>578</v>
      </c>
      <c r="G561" s="128">
        <v>30</v>
      </c>
      <c r="H561" s="128">
        <v>24</v>
      </c>
      <c r="I561" s="128">
        <v>26</v>
      </c>
      <c r="J561" s="128">
        <v>80</v>
      </c>
      <c r="K561" s="128" t="s">
        <v>3969</v>
      </c>
      <c r="L561" s="128" t="s">
        <v>4034</v>
      </c>
      <c r="M561" s="128" t="s">
        <v>4034</v>
      </c>
      <c r="N561" s="128" t="s">
        <v>4034</v>
      </c>
      <c r="O561" s="128" t="s">
        <v>3198</v>
      </c>
      <c r="P561" s="226" t="s">
        <v>4581</v>
      </c>
      <c r="Q561" s="226"/>
      <c r="R561" s="226"/>
      <c r="S561" s="226"/>
      <c r="T561" s="226"/>
      <c r="U561" s="226"/>
      <c r="V561" s="127" t="s">
        <v>805</v>
      </c>
      <c r="W561" s="127" t="s">
        <v>3119</v>
      </c>
      <c r="Y561" s="127">
        <v>557</v>
      </c>
    </row>
    <row r="562" spans="1:25" ht="22.5" customHeight="1">
      <c r="A562" s="127" t="s">
        <v>4037</v>
      </c>
      <c r="B562" s="128" t="s">
        <v>1304</v>
      </c>
      <c r="C562" s="128">
        <v>542</v>
      </c>
      <c r="D562" s="128" t="s">
        <v>1305</v>
      </c>
      <c r="E562" s="128" t="s">
        <v>3225</v>
      </c>
      <c r="F562" s="170" t="s">
        <v>1295</v>
      </c>
      <c r="G562" s="128">
        <v>24</v>
      </c>
      <c r="H562" s="128">
        <v>32</v>
      </c>
      <c r="I562" s="128">
        <v>24</v>
      </c>
      <c r="J562" s="128">
        <v>80</v>
      </c>
      <c r="K562" s="128" t="s">
        <v>3926</v>
      </c>
      <c r="L562" s="128" t="s">
        <v>4034</v>
      </c>
      <c r="M562" s="128" t="s">
        <v>4034</v>
      </c>
      <c r="N562" s="128" t="s">
        <v>4034</v>
      </c>
      <c r="O562" s="128" t="s">
        <v>4034</v>
      </c>
      <c r="P562" s="226" t="s">
        <v>4582</v>
      </c>
      <c r="Q562" s="226"/>
      <c r="R562" s="226"/>
      <c r="S562" s="226"/>
      <c r="T562" s="226"/>
      <c r="U562" s="226"/>
      <c r="V562" s="127" t="s">
        <v>1045</v>
      </c>
      <c r="W562" s="127" t="s">
        <v>3119</v>
      </c>
      <c r="Y562" s="127">
        <v>558</v>
      </c>
    </row>
    <row r="563" spans="1:25" ht="22.5" customHeight="1">
      <c r="A563" s="127" t="s">
        <v>4037</v>
      </c>
      <c r="B563" s="128" t="s">
        <v>1575</v>
      </c>
      <c r="C563" s="128">
        <v>542</v>
      </c>
      <c r="D563" s="128" t="s">
        <v>1576</v>
      </c>
      <c r="E563" s="128" t="s">
        <v>3544</v>
      </c>
      <c r="F563" s="170" t="s">
        <v>1572</v>
      </c>
      <c r="G563" s="128">
        <v>26</v>
      </c>
      <c r="H563" s="128">
        <v>26</v>
      </c>
      <c r="I563" s="128">
        <v>28</v>
      </c>
      <c r="J563" s="128">
        <v>80</v>
      </c>
      <c r="K563" s="128" t="s">
        <v>3926</v>
      </c>
      <c r="L563" s="128" t="s">
        <v>4034</v>
      </c>
      <c r="M563" s="128" t="s">
        <v>4034</v>
      </c>
      <c r="N563" s="128" t="s">
        <v>4034</v>
      </c>
      <c r="O563" s="128" t="s">
        <v>4034</v>
      </c>
      <c r="P563" s="226" t="s">
        <v>4583</v>
      </c>
      <c r="Q563" s="226"/>
      <c r="R563" s="226"/>
      <c r="S563" s="226"/>
      <c r="T563" s="226"/>
      <c r="U563" s="226"/>
      <c r="V563" s="127" t="s">
        <v>1212</v>
      </c>
      <c r="W563" s="127" t="s">
        <v>3119</v>
      </c>
      <c r="Y563" s="127">
        <v>559</v>
      </c>
    </row>
    <row r="564" spans="1:25" ht="22.5" customHeight="1">
      <c r="A564" s="127" t="s">
        <v>4033</v>
      </c>
      <c r="B564" s="128" t="s">
        <v>2045</v>
      </c>
      <c r="C564" s="128">
        <v>542</v>
      </c>
      <c r="D564" s="128" t="s">
        <v>3478</v>
      </c>
      <c r="E564" s="128" t="s">
        <v>3164</v>
      </c>
      <c r="F564" s="170" t="s">
        <v>2024</v>
      </c>
      <c r="G564" s="128">
        <v>22</v>
      </c>
      <c r="H564" s="128">
        <v>30</v>
      </c>
      <c r="I564" s="128">
        <v>28</v>
      </c>
      <c r="J564" s="128">
        <v>80</v>
      </c>
      <c r="K564" s="128" t="s">
        <v>3964</v>
      </c>
      <c r="L564" s="128" t="s">
        <v>4034</v>
      </c>
      <c r="M564" s="128" t="s">
        <v>4034</v>
      </c>
      <c r="N564" s="128" t="s">
        <v>4034</v>
      </c>
      <c r="O564" s="128" t="s">
        <v>4034</v>
      </c>
      <c r="P564" s="226" t="s">
        <v>4584</v>
      </c>
      <c r="Q564" s="226"/>
      <c r="R564" s="226"/>
      <c r="S564" s="226"/>
      <c r="T564" s="226"/>
      <c r="U564" s="226"/>
      <c r="V564" s="127" t="s">
        <v>22</v>
      </c>
      <c r="W564" s="127" t="s">
        <v>3126</v>
      </c>
      <c r="Y564" s="127">
        <v>560</v>
      </c>
    </row>
    <row r="565" spans="1:25" ht="22.5" customHeight="1">
      <c r="A565" s="127" t="s">
        <v>4036</v>
      </c>
      <c r="B565" s="128" t="s">
        <v>1465</v>
      </c>
      <c r="C565" s="128">
        <v>542</v>
      </c>
      <c r="D565" s="128" t="s">
        <v>1466</v>
      </c>
      <c r="E565" s="128" t="s">
        <v>3267</v>
      </c>
      <c r="F565" s="170" t="s">
        <v>1456</v>
      </c>
      <c r="G565" s="128">
        <v>28</v>
      </c>
      <c r="H565" s="128">
        <v>32</v>
      </c>
      <c r="I565" s="128">
        <v>20</v>
      </c>
      <c r="J565" s="128">
        <v>80</v>
      </c>
      <c r="K565" s="128" t="s">
        <v>3969</v>
      </c>
      <c r="L565" s="128" t="s">
        <v>4034</v>
      </c>
      <c r="M565" s="128" t="s">
        <v>4034</v>
      </c>
      <c r="N565" s="128" t="s">
        <v>4034</v>
      </c>
      <c r="O565" s="128" t="s">
        <v>4034</v>
      </c>
      <c r="P565" s="226" t="s">
        <v>4585</v>
      </c>
      <c r="Q565" s="226"/>
      <c r="R565" s="226"/>
      <c r="S565" s="226"/>
      <c r="T565" s="226"/>
      <c r="U565" s="226"/>
      <c r="V565" s="127" t="s">
        <v>454</v>
      </c>
      <c r="W565" s="127" t="s">
        <v>3298</v>
      </c>
      <c r="Y565" s="127">
        <v>561</v>
      </c>
    </row>
    <row r="566" spans="1:25" ht="22.5" customHeight="1">
      <c r="A566" s="127" t="s">
        <v>4036</v>
      </c>
      <c r="B566" s="128" t="s">
        <v>1601</v>
      </c>
      <c r="C566" s="128">
        <v>542</v>
      </c>
      <c r="D566" s="128" t="s">
        <v>3520</v>
      </c>
      <c r="E566" s="128" t="s">
        <v>3277</v>
      </c>
      <c r="F566" s="170" t="s">
        <v>2908</v>
      </c>
      <c r="G566" s="128">
        <v>28</v>
      </c>
      <c r="H566" s="128">
        <v>34</v>
      </c>
      <c r="I566" s="128">
        <v>18</v>
      </c>
      <c r="J566" s="128">
        <v>80</v>
      </c>
      <c r="K566" s="128" t="s">
        <v>3969</v>
      </c>
      <c r="L566" s="128" t="s">
        <v>4034</v>
      </c>
      <c r="M566" s="128" t="s">
        <v>4034</v>
      </c>
      <c r="N566" s="128" t="s">
        <v>4034</v>
      </c>
      <c r="O566" s="128" t="s">
        <v>4034</v>
      </c>
      <c r="P566" s="226" t="s">
        <v>4586</v>
      </c>
      <c r="Q566" s="226"/>
      <c r="R566" s="226"/>
      <c r="S566" s="226"/>
      <c r="T566" s="226"/>
      <c r="U566" s="226"/>
      <c r="V566" s="127" t="s">
        <v>744</v>
      </c>
      <c r="W566" s="127" t="s">
        <v>3298</v>
      </c>
      <c r="Y566" s="127">
        <v>562</v>
      </c>
    </row>
    <row r="567" spans="1:25" ht="22.5" customHeight="1">
      <c r="A567" s="127" t="s">
        <v>4037</v>
      </c>
      <c r="B567" s="128" t="s">
        <v>369</v>
      </c>
      <c r="C567" s="128">
        <v>551</v>
      </c>
      <c r="D567" s="128" t="s">
        <v>370</v>
      </c>
      <c r="E567" s="128" t="s">
        <v>3238</v>
      </c>
      <c r="F567" s="170" t="s">
        <v>315</v>
      </c>
      <c r="G567" s="128">
        <v>30</v>
      </c>
      <c r="H567" s="128">
        <v>34</v>
      </c>
      <c r="I567" s="128">
        <v>14</v>
      </c>
      <c r="J567" s="128">
        <v>78</v>
      </c>
      <c r="K567" s="128" t="s">
        <v>3927</v>
      </c>
      <c r="L567" s="128" t="s">
        <v>4034</v>
      </c>
      <c r="M567" s="128" t="s">
        <v>4034</v>
      </c>
      <c r="N567" s="128" t="s">
        <v>4034</v>
      </c>
      <c r="O567" s="128" t="s">
        <v>4034</v>
      </c>
      <c r="P567" s="226" t="s">
        <v>4587</v>
      </c>
      <c r="Q567" s="226"/>
      <c r="R567" s="226"/>
      <c r="S567" s="226"/>
      <c r="T567" s="226"/>
      <c r="U567" s="226"/>
      <c r="V567" s="127" t="s">
        <v>3114</v>
      </c>
      <c r="W567" s="127" t="s">
        <v>3298</v>
      </c>
      <c r="Y567" s="127">
        <v>563</v>
      </c>
    </row>
    <row r="568" spans="1:25" ht="22.5" customHeight="1">
      <c r="A568" s="127" t="s">
        <v>4037</v>
      </c>
      <c r="B568" s="128" t="s">
        <v>759</v>
      </c>
      <c r="C568" s="128">
        <v>551</v>
      </c>
      <c r="D568" s="128" t="s">
        <v>761</v>
      </c>
      <c r="E568" s="128" t="s">
        <v>3230</v>
      </c>
      <c r="F568" s="170" t="s">
        <v>2878</v>
      </c>
      <c r="G568" s="128">
        <v>28</v>
      </c>
      <c r="H568" s="128">
        <v>28</v>
      </c>
      <c r="I568" s="128">
        <v>22</v>
      </c>
      <c r="J568" s="128">
        <v>78</v>
      </c>
      <c r="K568" s="128" t="s">
        <v>3927</v>
      </c>
      <c r="L568" s="128" t="s">
        <v>4034</v>
      </c>
      <c r="M568" s="128" t="s">
        <v>4034</v>
      </c>
      <c r="N568" s="128" t="s">
        <v>4034</v>
      </c>
      <c r="O568" s="128" t="s">
        <v>4034</v>
      </c>
      <c r="P568" s="226" t="s">
        <v>4588</v>
      </c>
      <c r="Q568" s="226"/>
      <c r="R568" s="226"/>
      <c r="S568" s="226"/>
      <c r="T568" s="226"/>
      <c r="U568" s="226"/>
      <c r="V568" s="127" t="s">
        <v>1841</v>
      </c>
      <c r="W568" s="127" t="s">
        <v>3298</v>
      </c>
      <c r="Y568" s="127">
        <v>564</v>
      </c>
    </row>
    <row r="569" spans="1:25" ht="22.5" customHeight="1">
      <c r="A569" s="127" t="s">
        <v>3879</v>
      </c>
      <c r="B569" s="128" t="s">
        <v>1966</v>
      </c>
      <c r="C569" s="128">
        <v>551</v>
      </c>
      <c r="D569" s="128" t="s">
        <v>1967</v>
      </c>
      <c r="E569" s="128" t="s">
        <v>3378</v>
      </c>
      <c r="F569" s="170" t="s">
        <v>3399</v>
      </c>
      <c r="G569" s="128">
        <v>26</v>
      </c>
      <c r="H569" s="128">
        <v>30</v>
      </c>
      <c r="I569" s="128">
        <v>22</v>
      </c>
      <c r="J569" s="128">
        <v>78</v>
      </c>
      <c r="K569" s="128" t="s">
        <v>3884</v>
      </c>
      <c r="L569" s="128" t="s">
        <v>4034</v>
      </c>
      <c r="M569" s="128" t="s">
        <v>4034</v>
      </c>
      <c r="N569" s="128" t="s">
        <v>4034</v>
      </c>
      <c r="O569" s="128" t="s">
        <v>3174</v>
      </c>
      <c r="P569" s="226" t="s">
        <v>4589</v>
      </c>
      <c r="Q569" s="226"/>
      <c r="R569" s="226"/>
      <c r="S569" s="226"/>
      <c r="T569" s="226"/>
      <c r="U569" s="226"/>
      <c r="V569" s="127" t="s">
        <v>1847</v>
      </c>
      <c r="W569" s="127" t="s">
        <v>3298</v>
      </c>
      <c r="Y569" s="127">
        <v>565</v>
      </c>
    </row>
    <row r="570" spans="1:25" ht="22.5" customHeight="1">
      <c r="A570" s="127" t="s">
        <v>4033</v>
      </c>
      <c r="B570" s="128" t="s">
        <v>950</v>
      </c>
      <c r="C570" s="128">
        <v>551</v>
      </c>
      <c r="D570" s="128" t="s">
        <v>951</v>
      </c>
      <c r="E570" s="128" t="s">
        <v>3347</v>
      </c>
      <c r="F570" s="170" t="s">
        <v>922</v>
      </c>
      <c r="G570" s="128">
        <v>32</v>
      </c>
      <c r="H570" s="128">
        <v>26</v>
      </c>
      <c r="I570" s="128">
        <v>20</v>
      </c>
      <c r="J570" s="128">
        <v>78</v>
      </c>
      <c r="K570" s="128" t="s">
        <v>3928</v>
      </c>
      <c r="L570" s="128" t="s">
        <v>4034</v>
      </c>
      <c r="M570" s="128" t="s">
        <v>4034</v>
      </c>
      <c r="N570" s="128" t="s">
        <v>4034</v>
      </c>
      <c r="O570" s="128" t="s">
        <v>4034</v>
      </c>
      <c r="P570" s="226" t="s">
        <v>4590</v>
      </c>
      <c r="Q570" s="226"/>
      <c r="R570" s="226"/>
      <c r="S570" s="226"/>
      <c r="T570" s="226"/>
      <c r="U570" s="226"/>
      <c r="V570" s="127" t="s">
        <v>802</v>
      </c>
      <c r="W570" s="127" t="s">
        <v>3232</v>
      </c>
      <c r="Y570" s="127">
        <v>566</v>
      </c>
    </row>
    <row r="571" spans="1:25" ht="22.5" customHeight="1">
      <c r="A571" s="127" t="s">
        <v>4033</v>
      </c>
      <c r="B571" s="128" t="s">
        <v>1528</v>
      </c>
      <c r="C571" s="128">
        <v>551</v>
      </c>
      <c r="D571" s="128" t="s">
        <v>1529</v>
      </c>
      <c r="E571" s="128" t="s">
        <v>3467</v>
      </c>
      <c r="F571" s="170" t="s">
        <v>1515</v>
      </c>
      <c r="G571" s="128">
        <v>32</v>
      </c>
      <c r="H571" s="128">
        <v>28</v>
      </c>
      <c r="I571" s="128">
        <v>18</v>
      </c>
      <c r="J571" s="128">
        <v>78</v>
      </c>
      <c r="K571" s="128" t="s">
        <v>3928</v>
      </c>
      <c r="L571" s="128" t="s">
        <v>4034</v>
      </c>
      <c r="M571" s="128" t="s">
        <v>4034</v>
      </c>
      <c r="N571" s="128" t="s">
        <v>4034</v>
      </c>
      <c r="O571" s="128" t="s">
        <v>4034</v>
      </c>
      <c r="P571" s="226" t="s">
        <v>4591</v>
      </c>
      <c r="Q571" s="226"/>
      <c r="R571" s="226"/>
      <c r="S571" s="226"/>
      <c r="T571" s="226"/>
      <c r="U571" s="226"/>
      <c r="V571" s="127" t="s">
        <v>458</v>
      </c>
      <c r="W571" s="127" t="s">
        <v>3233</v>
      </c>
      <c r="Y571" s="127">
        <v>567</v>
      </c>
    </row>
    <row r="572" spans="1:25" ht="22.5" customHeight="1">
      <c r="A572" s="127" t="s">
        <v>4037</v>
      </c>
      <c r="B572" s="128" t="s">
        <v>1969</v>
      </c>
      <c r="C572" s="128">
        <v>551</v>
      </c>
      <c r="D572" s="128" t="s">
        <v>1970</v>
      </c>
      <c r="E572" s="128" t="s">
        <v>3388</v>
      </c>
      <c r="F572" s="170" t="s">
        <v>3399</v>
      </c>
      <c r="G572" s="128">
        <v>28</v>
      </c>
      <c r="H572" s="128">
        <v>32</v>
      </c>
      <c r="I572" s="128">
        <v>18</v>
      </c>
      <c r="J572" s="128">
        <v>78</v>
      </c>
      <c r="K572" s="128" t="s">
        <v>3927</v>
      </c>
      <c r="L572" s="128" t="s">
        <v>4034</v>
      </c>
      <c r="M572" s="128" t="s">
        <v>4034</v>
      </c>
      <c r="N572" s="128" t="s">
        <v>4034</v>
      </c>
      <c r="O572" s="128" t="s">
        <v>4034</v>
      </c>
      <c r="P572" s="226" t="s">
        <v>4592</v>
      </c>
      <c r="Q572" s="226"/>
      <c r="R572" s="226"/>
      <c r="S572" s="226"/>
      <c r="T572" s="226"/>
      <c r="U572" s="226"/>
      <c r="V572" s="127" t="s">
        <v>1283</v>
      </c>
      <c r="W572" s="127" t="s">
        <v>3233</v>
      </c>
      <c r="Y572" s="127">
        <v>568</v>
      </c>
    </row>
    <row r="573" spans="1:25" ht="22.5" customHeight="1">
      <c r="A573" s="127" t="s">
        <v>4037</v>
      </c>
      <c r="B573" s="128" t="s">
        <v>515</v>
      </c>
      <c r="C573" s="128">
        <v>557</v>
      </c>
      <c r="D573" s="128" t="s">
        <v>3547</v>
      </c>
      <c r="E573" s="128" t="s">
        <v>3238</v>
      </c>
      <c r="F573" s="170" t="s">
        <v>315</v>
      </c>
      <c r="G573" s="128">
        <v>28</v>
      </c>
      <c r="H573" s="128">
        <v>22</v>
      </c>
      <c r="I573" s="128">
        <v>26</v>
      </c>
      <c r="J573" s="128">
        <v>76</v>
      </c>
      <c r="K573" s="128" t="s">
        <v>3928</v>
      </c>
      <c r="L573" s="128" t="s">
        <v>4034</v>
      </c>
      <c r="M573" s="128" t="s">
        <v>4034</v>
      </c>
      <c r="N573" s="128" t="s">
        <v>4034</v>
      </c>
      <c r="O573" s="128" t="s">
        <v>4034</v>
      </c>
      <c r="P573" s="226" t="s">
        <v>4593</v>
      </c>
      <c r="Q573" s="226"/>
      <c r="R573" s="226"/>
      <c r="S573" s="226"/>
      <c r="T573" s="226"/>
      <c r="U573" s="226"/>
      <c r="V573" s="127" t="s">
        <v>1899</v>
      </c>
      <c r="W573" s="127" t="s">
        <v>3180</v>
      </c>
      <c r="Y573" s="127">
        <v>569</v>
      </c>
    </row>
    <row r="574" spans="1:25" ht="22.5" customHeight="1">
      <c r="A574" s="127" t="s">
        <v>4033</v>
      </c>
      <c r="B574" s="128" t="s">
        <v>1412</v>
      </c>
      <c r="C574" s="128">
        <v>557</v>
      </c>
      <c r="D574" s="128" t="s">
        <v>1413</v>
      </c>
      <c r="E574" s="128" t="s">
        <v>3479</v>
      </c>
      <c r="F574" s="170" t="s">
        <v>1394</v>
      </c>
      <c r="G574" s="128">
        <v>28</v>
      </c>
      <c r="H574" s="128">
        <v>28</v>
      </c>
      <c r="I574" s="128">
        <v>20</v>
      </c>
      <c r="J574" s="128">
        <v>76</v>
      </c>
      <c r="K574" s="128" t="s">
        <v>3929</v>
      </c>
      <c r="L574" s="128" t="s">
        <v>4034</v>
      </c>
      <c r="M574" s="128" t="s">
        <v>4034</v>
      </c>
      <c r="N574" s="128" t="s">
        <v>4034</v>
      </c>
      <c r="O574" s="128" t="s">
        <v>4034</v>
      </c>
      <c r="P574" s="226" t="s">
        <v>4594</v>
      </c>
      <c r="Q574" s="226"/>
      <c r="R574" s="226"/>
      <c r="S574" s="226"/>
      <c r="T574" s="226"/>
      <c r="U574" s="226"/>
      <c r="V574" s="127" t="s">
        <v>1231</v>
      </c>
      <c r="W574" s="127" t="s">
        <v>3344</v>
      </c>
      <c r="Y574" s="127">
        <v>570</v>
      </c>
    </row>
    <row r="575" spans="1:25" ht="22.5" customHeight="1">
      <c r="A575" s="127" t="s">
        <v>4037</v>
      </c>
      <c r="B575" s="128" t="s">
        <v>1307</v>
      </c>
      <c r="C575" s="128">
        <v>557</v>
      </c>
      <c r="D575" s="128" t="s">
        <v>1308</v>
      </c>
      <c r="E575" s="128" t="s">
        <v>3229</v>
      </c>
      <c r="F575" s="170" t="s">
        <v>1295</v>
      </c>
      <c r="G575" s="128">
        <v>26</v>
      </c>
      <c r="H575" s="128">
        <v>22</v>
      </c>
      <c r="I575" s="128">
        <v>28</v>
      </c>
      <c r="J575" s="128">
        <v>76</v>
      </c>
      <c r="K575" s="128" t="s">
        <v>3928</v>
      </c>
      <c r="L575" s="128" t="s">
        <v>4034</v>
      </c>
      <c r="M575" s="128" t="s">
        <v>4034</v>
      </c>
      <c r="N575" s="128" t="s">
        <v>4034</v>
      </c>
      <c r="O575" s="128" t="s">
        <v>4034</v>
      </c>
      <c r="P575" s="226" t="s">
        <v>4595</v>
      </c>
      <c r="Q575" s="226"/>
      <c r="R575" s="226"/>
      <c r="S575" s="226"/>
      <c r="T575" s="226"/>
      <c r="U575" s="226"/>
      <c r="V575" s="127" t="s">
        <v>741</v>
      </c>
      <c r="W575" s="127" t="s">
        <v>3291</v>
      </c>
      <c r="Y575" s="127">
        <v>571</v>
      </c>
    </row>
    <row r="576" spans="1:25" ht="22.5" customHeight="1">
      <c r="A576" s="127" t="s">
        <v>4036</v>
      </c>
      <c r="B576" s="128" t="s">
        <v>1446</v>
      </c>
      <c r="C576" s="128">
        <v>557</v>
      </c>
      <c r="D576" s="128" t="s">
        <v>1447</v>
      </c>
      <c r="E576" s="128" t="s">
        <v>3337</v>
      </c>
      <c r="F576" s="170" t="s">
        <v>1419</v>
      </c>
      <c r="G576" s="128">
        <v>26</v>
      </c>
      <c r="H576" s="128">
        <v>32</v>
      </c>
      <c r="I576" s="128">
        <v>18</v>
      </c>
      <c r="J576" s="128">
        <v>76</v>
      </c>
      <c r="K576" s="128" t="s">
        <v>3970</v>
      </c>
      <c r="L576" s="128" t="s">
        <v>4034</v>
      </c>
      <c r="M576" s="128" t="s">
        <v>4034</v>
      </c>
      <c r="N576" s="128" t="s">
        <v>4034</v>
      </c>
      <c r="O576" s="128" t="s">
        <v>4034</v>
      </c>
      <c r="P576" s="226" t="s">
        <v>4496</v>
      </c>
      <c r="Q576" s="226"/>
      <c r="R576" s="226"/>
      <c r="S576" s="226"/>
      <c r="T576" s="226"/>
      <c r="U576" s="226"/>
      <c r="V576" s="127" t="s">
        <v>3299</v>
      </c>
      <c r="W576" s="127" t="s">
        <v>3291</v>
      </c>
      <c r="Y576" s="127">
        <v>572</v>
      </c>
    </row>
    <row r="577" spans="1:25" ht="22.5" customHeight="1">
      <c r="A577" s="127" t="s">
        <v>4036</v>
      </c>
      <c r="B577" s="128" t="s">
        <v>2042</v>
      </c>
      <c r="C577" s="128">
        <v>557</v>
      </c>
      <c r="D577" s="128" t="s">
        <v>2043</v>
      </c>
      <c r="E577" s="128" t="s">
        <v>3270</v>
      </c>
      <c r="F577" s="170" t="s">
        <v>2024</v>
      </c>
      <c r="G577" s="128">
        <v>26</v>
      </c>
      <c r="H577" s="128">
        <v>30</v>
      </c>
      <c r="I577" s="128">
        <v>20</v>
      </c>
      <c r="J577" s="128">
        <v>76</v>
      </c>
      <c r="K577" s="128" t="s">
        <v>3970</v>
      </c>
      <c r="L577" s="128" t="s">
        <v>4034</v>
      </c>
      <c r="M577" s="128" t="s">
        <v>4034</v>
      </c>
      <c r="N577" s="128" t="s">
        <v>4034</v>
      </c>
      <c r="O577" s="128" t="s">
        <v>4034</v>
      </c>
      <c r="P577" s="226" t="s">
        <v>4596</v>
      </c>
      <c r="Q577" s="226"/>
      <c r="R577" s="226"/>
      <c r="S577" s="226"/>
      <c r="T577" s="226"/>
      <c r="U577" s="226"/>
      <c r="V577" s="127" t="s">
        <v>1888</v>
      </c>
      <c r="W577" s="127" t="s">
        <v>3303</v>
      </c>
      <c r="Y577" s="127">
        <v>573</v>
      </c>
    </row>
    <row r="578" spans="1:25" ht="22.5" customHeight="1">
      <c r="A578" s="127" t="s">
        <v>3879</v>
      </c>
      <c r="B578" s="128" t="s">
        <v>336</v>
      </c>
      <c r="C578" s="128">
        <v>562</v>
      </c>
      <c r="D578" s="128" t="s">
        <v>337</v>
      </c>
      <c r="E578" s="128" t="s">
        <v>3213</v>
      </c>
      <c r="F578" s="170" t="s">
        <v>315</v>
      </c>
      <c r="G578" s="128">
        <v>26</v>
      </c>
      <c r="H578" s="128">
        <v>24</v>
      </c>
      <c r="I578" s="128">
        <v>24</v>
      </c>
      <c r="J578" s="128">
        <v>74</v>
      </c>
      <c r="K578" s="128" t="s">
        <v>3885</v>
      </c>
      <c r="L578" s="128" t="s">
        <v>4034</v>
      </c>
      <c r="M578" s="128" t="s">
        <v>4034</v>
      </c>
      <c r="N578" s="128" t="s">
        <v>4034</v>
      </c>
      <c r="O578" s="128" t="s">
        <v>4034</v>
      </c>
      <c r="P578" s="226" t="s">
        <v>4597</v>
      </c>
      <c r="Q578" s="226"/>
      <c r="R578" s="226"/>
      <c r="S578" s="226"/>
      <c r="T578" s="226"/>
      <c r="U578" s="226"/>
      <c r="V578" s="127" t="s">
        <v>1828</v>
      </c>
      <c r="W578" s="127" t="s">
        <v>3346</v>
      </c>
      <c r="Y578" s="127">
        <v>574</v>
      </c>
    </row>
    <row r="579" spans="1:25" ht="22.5" customHeight="1">
      <c r="A579" s="127" t="s">
        <v>3879</v>
      </c>
      <c r="B579" s="128" t="s">
        <v>1301</v>
      </c>
      <c r="C579" s="128">
        <v>562</v>
      </c>
      <c r="D579" s="128" t="s">
        <v>1302</v>
      </c>
      <c r="E579" s="128" t="s">
        <v>3199</v>
      </c>
      <c r="F579" s="170" t="s">
        <v>1295</v>
      </c>
      <c r="G579" s="128">
        <v>20</v>
      </c>
      <c r="H579" s="128">
        <v>32</v>
      </c>
      <c r="I579" s="128">
        <v>22</v>
      </c>
      <c r="J579" s="128">
        <v>74</v>
      </c>
      <c r="K579" s="128" t="s">
        <v>3885</v>
      </c>
      <c r="L579" s="128" t="s">
        <v>3131</v>
      </c>
      <c r="M579" s="128" t="s">
        <v>3332</v>
      </c>
      <c r="N579" s="128" t="s">
        <v>3303</v>
      </c>
      <c r="O579" s="128" t="s">
        <v>3174</v>
      </c>
      <c r="P579" s="226" t="s">
        <v>4598</v>
      </c>
      <c r="Q579" s="226"/>
      <c r="R579" s="226"/>
      <c r="S579" s="226"/>
      <c r="T579" s="226"/>
      <c r="U579" s="226"/>
      <c r="V579" s="127" t="s">
        <v>1622</v>
      </c>
      <c r="W579" s="127" t="s">
        <v>3402</v>
      </c>
      <c r="Y579" s="127">
        <v>575</v>
      </c>
    </row>
    <row r="580" spans="1:25" ht="22.5" customHeight="1">
      <c r="A580" s="127" t="s">
        <v>4036</v>
      </c>
      <c r="B580" s="128" t="s">
        <v>423</v>
      </c>
      <c r="C580" s="128">
        <v>562</v>
      </c>
      <c r="D580" s="128" t="s">
        <v>424</v>
      </c>
      <c r="E580" s="128" t="s">
        <v>3264</v>
      </c>
      <c r="F580" s="170" t="s">
        <v>315</v>
      </c>
      <c r="G580" s="128">
        <v>30</v>
      </c>
      <c r="H580" s="128">
        <v>30</v>
      </c>
      <c r="I580" s="128">
        <v>14</v>
      </c>
      <c r="J580" s="128">
        <v>74</v>
      </c>
      <c r="K580" s="128" t="s">
        <v>3971</v>
      </c>
      <c r="L580" s="128" t="s">
        <v>4034</v>
      </c>
      <c r="M580" s="128" t="s">
        <v>4034</v>
      </c>
      <c r="N580" s="128" t="s">
        <v>4034</v>
      </c>
      <c r="O580" s="128" t="s">
        <v>4034</v>
      </c>
      <c r="P580" s="226" t="s">
        <v>4599</v>
      </c>
      <c r="Q580" s="226"/>
      <c r="R580" s="226"/>
      <c r="S580" s="226"/>
      <c r="T580" s="226"/>
      <c r="U580" s="226"/>
      <c r="V580" s="127" t="s">
        <v>1821</v>
      </c>
      <c r="W580" s="127" t="s">
        <v>3147</v>
      </c>
      <c r="Y580" s="127">
        <v>576</v>
      </c>
    </row>
    <row r="581" spans="1:25" ht="22.5" customHeight="1">
      <c r="A581" s="127" t="s">
        <v>4036</v>
      </c>
      <c r="B581" s="128" t="s">
        <v>426</v>
      </c>
      <c r="C581" s="128">
        <v>562</v>
      </c>
      <c r="D581" s="128" t="s">
        <v>427</v>
      </c>
      <c r="E581" s="128" t="s">
        <v>3254</v>
      </c>
      <c r="F581" s="170" t="s">
        <v>315</v>
      </c>
      <c r="G581" s="128">
        <v>30</v>
      </c>
      <c r="H581" s="128">
        <v>26</v>
      </c>
      <c r="I581" s="128">
        <v>18</v>
      </c>
      <c r="J581" s="128">
        <v>74</v>
      </c>
      <c r="K581" s="128" t="s">
        <v>3971</v>
      </c>
      <c r="L581" s="128" t="s">
        <v>4034</v>
      </c>
      <c r="M581" s="128" t="s">
        <v>4034</v>
      </c>
      <c r="N581" s="128" t="s">
        <v>4034</v>
      </c>
      <c r="O581" s="128" t="s">
        <v>4034</v>
      </c>
      <c r="P581" s="226" t="s">
        <v>4600</v>
      </c>
      <c r="Q581" s="226"/>
      <c r="R581" s="226"/>
      <c r="S581" s="226"/>
      <c r="T581" s="226"/>
      <c r="U581" s="226"/>
      <c r="V581" s="127" t="s">
        <v>2155</v>
      </c>
      <c r="W581" s="127" t="s">
        <v>3212</v>
      </c>
      <c r="Y581" s="127">
        <v>577</v>
      </c>
    </row>
    <row r="582" spans="1:25" ht="22.5" customHeight="1">
      <c r="A582" s="127" t="s">
        <v>4037</v>
      </c>
      <c r="B582" s="128" t="s">
        <v>944</v>
      </c>
      <c r="C582" s="128">
        <v>562</v>
      </c>
      <c r="D582" s="128" t="s">
        <v>945</v>
      </c>
      <c r="E582" s="128" t="s">
        <v>3223</v>
      </c>
      <c r="F582" s="170" t="s">
        <v>922</v>
      </c>
      <c r="G582" s="128">
        <v>24</v>
      </c>
      <c r="H582" s="128">
        <v>22</v>
      </c>
      <c r="I582" s="128">
        <v>28</v>
      </c>
      <c r="J582" s="128">
        <v>74</v>
      </c>
      <c r="K582" s="128" t="s">
        <v>3929</v>
      </c>
      <c r="L582" s="128" t="s">
        <v>4034</v>
      </c>
      <c r="M582" s="128" t="s">
        <v>4034</v>
      </c>
      <c r="N582" s="128" t="s">
        <v>4034</v>
      </c>
      <c r="O582" s="128" t="s">
        <v>4034</v>
      </c>
      <c r="P582" s="226" t="s">
        <v>4601</v>
      </c>
      <c r="Q582" s="226"/>
      <c r="R582" s="226"/>
      <c r="S582" s="226"/>
      <c r="T582" s="226"/>
      <c r="U582" s="226"/>
      <c r="V582" s="127" t="s">
        <v>1626</v>
      </c>
      <c r="W582" s="127" t="s">
        <v>3363</v>
      </c>
      <c r="Y582" s="127">
        <v>578</v>
      </c>
    </row>
    <row r="583" spans="1:25" ht="22.5" customHeight="1">
      <c r="A583" s="127" t="s">
        <v>4037</v>
      </c>
      <c r="B583" s="128" t="s">
        <v>1240</v>
      </c>
      <c r="C583" s="128">
        <v>562</v>
      </c>
      <c r="D583" s="128" t="s">
        <v>3548</v>
      </c>
      <c r="E583" s="128" t="s">
        <v>3223</v>
      </c>
      <c r="F583" s="170" t="s">
        <v>1148</v>
      </c>
      <c r="G583" s="128">
        <v>18</v>
      </c>
      <c r="H583" s="128">
        <v>34</v>
      </c>
      <c r="I583" s="128">
        <v>22</v>
      </c>
      <c r="J583" s="128">
        <v>74</v>
      </c>
      <c r="K583" s="128" t="s">
        <v>3929</v>
      </c>
      <c r="L583" s="128" t="s">
        <v>4034</v>
      </c>
      <c r="M583" s="128" t="s">
        <v>4034</v>
      </c>
      <c r="N583" s="128" t="s">
        <v>4034</v>
      </c>
      <c r="O583" s="128" t="s">
        <v>4034</v>
      </c>
      <c r="P583" s="226" t="s">
        <v>4602</v>
      </c>
      <c r="Q583" s="226"/>
      <c r="R583" s="226"/>
      <c r="S583" s="226"/>
      <c r="T583" s="226"/>
      <c r="U583" s="226"/>
      <c r="V583" s="127" t="s">
        <v>3412</v>
      </c>
      <c r="W583" s="127" t="s">
        <v>3151</v>
      </c>
      <c r="Y583" s="127">
        <v>579</v>
      </c>
    </row>
    <row r="584" spans="1:25" ht="22.5" customHeight="1">
      <c r="A584" s="127" t="s">
        <v>4036</v>
      </c>
      <c r="B584" s="128" t="s">
        <v>1584</v>
      </c>
      <c r="C584" s="128">
        <v>562</v>
      </c>
      <c r="D584" s="128" t="s">
        <v>1585</v>
      </c>
      <c r="E584" s="128" t="s">
        <v>3277</v>
      </c>
      <c r="F584" s="170" t="s">
        <v>1572</v>
      </c>
      <c r="G584" s="128">
        <v>24</v>
      </c>
      <c r="H584" s="128">
        <v>28</v>
      </c>
      <c r="I584" s="128">
        <v>22</v>
      </c>
      <c r="J584" s="128">
        <v>74</v>
      </c>
      <c r="K584" s="128" t="s">
        <v>3971</v>
      </c>
      <c r="L584" s="128" t="s">
        <v>4034</v>
      </c>
      <c r="M584" s="128" t="s">
        <v>4034</v>
      </c>
      <c r="N584" s="128" t="s">
        <v>4034</v>
      </c>
      <c r="O584" s="128" t="s">
        <v>4034</v>
      </c>
      <c r="P584" s="226" t="s">
        <v>4603</v>
      </c>
      <c r="Q584" s="226"/>
      <c r="R584" s="226"/>
      <c r="S584" s="226"/>
      <c r="T584" s="226"/>
      <c r="U584" s="226"/>
      <c r="V584" s="127" t="s">
        <v>1891</v>
      </c>
      <c r="W584" s="127" t="s">
        <v>3151</v>
      </c>
      <c r="Y584" s="127">
        <v>580</v>
      </c>
    </row>
    <row r="585" spans="1:25" ht="22.5" customHeight="1">
      <c r="A585" s="127" t="s">
        <v>4036</v>
      </c>
      <c r="B585" s="128" t="s">
        <v>1605</v>
      </c>
      <c r="C585" s="128">
        <v>562</v>
      </c>
      <c r="D585" s="128" t="s">
        <v>3521</v>
      </c>
      <c r="E585" s="128" t="s">
        <v>3277</v>
      </c>
      <c r="F585" s="170" t="s">
        <v>2908</v>
      </c>
      <c r="G585" s="128">
        <v>22</v>
      </c>
      <c r="H585" s="128">
        <v>26</v>
      </c>
      <c r="I585" s="128">
        <v>26</v>
      </c>
      <c r="J585" s="128">
        <v>74</v>
      </c>
      <c r="K585" s="128" t="s">
        <v>3971</v>
      </c>
      <c r="L585" s="128" t="s">
        <v>4034</v>
      </c>
      <c r="M585" s="128" t="s">
        <v>4034</v>
      </c>
      <c r="N585" s="128" t="s">
        <v>4034</v>
      </c>
      <c r="O585" s="128" t="s">
        <v>4034</v>
      </c>
      <c r="P585" s="226" t="s">
        <v>4604</v>
      </c>
      <c r="Q585" s="226"/>
      <c r="R585" s="226"/>
      <c r="S585" s="226"/>
      <c r="T585" s="226"/>
      <c r="U585" s="226"/>
      <c r="V585" s="127" t="s">
        <v>738</v>
      </c>
      <c r="W585" s="127" t="s">
        <v>3403</v>
      </c>
      <c r="Y585" s="127">
        <v>581</v>
      </c>
    </row>
    <row r="586" spans="1:25" ht="22.5" customHeight="1">
      <c r="A586" s="127" t="s">
        <v>4036</v>
      </c>
      <c r="B586" s="128" t="s">
        <v>2157</v>
      </c>
      <c r="C586" s="128">
        <v>562</v>
      </c>
      <c r="D586" s="128" t="s">
        <v>2158</v>
      </c>
      <c r="E586" s="128" t="s">
        <v>3491</v>
      </c>
      <c r="F586" s="170" t="s">
        <v>2942</v>
      </c>
      <c r="G586" s="128">
        <v>26</v>
      </c>
      <c r="H586" s="128">
        <v>28</v>
      </c>
      <c r="I586" s="128">
        <v>20</v>
      </c>
      <c r="J586" s="128">
        <v>74</v>
      </c>
      <c r="K586" s="128" t="s">
        <v>3971</v>
      </c>
      <c r="L586" s="128" t="s">
        <v>4034</v>
      </c>
      <c r="M586" s="128" t="s">
        <v>4034</v>
      </c>
      <c r="N586" s="128" t="s">
        <v>4034</v>
      </c>
      <c r="O586" s="128" t="s">
        <v>4034</v>
      </c>
      <c r="P586" s="226" t="s">
        <v>4605</v>
      </c>
      <c r="Q586" s="226"/>
      <c r="R586" s="226"/>
      <c r="S586" s="226"/>
      <c r="T586" s="226"/>
      <c r="U586" s="226"/>
      <c r="V586" s="127" t="s">
        <v>220</v>
      </c>
      <c r="W586" s="127" t="s">
        <v>3408</v>
      </c>
      <c r="Y586" s="127">
        <v>582</v>
      </c>
    </row>
    <row r="587" spans="1:25" ht="22.5" customHeight="1">
      <c r="A587" s="127" t="s">
        <v>4037</v>
      </c>
      <c r="B587" s="128" t="s">
        <v>204</v>
      </c>
      <c r="C587" s="128">
        <v>571</v>
      </c>
      <c r="D587" s="128" t="s">
        <v>205</v>
      </c>
      <c r="E587" s="128" t="s">
        <v>3383</v>
      </c>
      <c r="F587" s="170" t="s">
        <v>2866</v>
      </c>
      <c r="G587" s="128">
        <v>30</v>
      </c>
      <c r="H587" s="128">
        <v>22</v>
      </c>
      <c r="I587" s="128">
        <v>20</v>
      </c>
      <c r="J587" s="128">
        <v>72</v>
      </c>
      <c r="K587" s="128" t="s">
        <v>3930</v>
      </c>
      <c r="L587" s="128" t="s">
        <v>4034</v>
      </c>
      <c r="M587" s="128" t="s">
        <v>4034</v>
      </c>
      <c r="N587" s="128" t="s">
        <v>4034</v>
      </c>
      <c r="O587" s="128" t="s">
        <v>3198</v>
      </c>
      <c r="P587" s="226" t="s">
        <v>4606</v>
      </c>
      <c r="Q587" s="226"/>
      <c r="R587" s="226"/>
      <c r="S587" s="226"/>
      <c r="T587" s="226"/>
      <c r="U587" s="226"/>
      <c r="V587" s="127" t="s">
        <v>1205</v>
      </c>
      <c r="W587" s="127" t="s">
        <v>3408</v>
      </c>
      <c r="Y587" s="127">
        <v>583</v>
      </c>
    </row>
    <row r="588" spans="1:25" ht="22.5" customHeight="1">
      <c r="A588" s="127" t="s">
        <v>3879</v>
      </c>
      <c r="B588" s="128" t="s">
        <v>333</v>
      </c>
      <c r="C588" s="128">
        <v>571</v>
      </c>
      <c r="D588" s="128" t="s">
        <v>334</v>
      </c>
      <c r="E588" s="128" t="s">
        <v>3197</v>
      </c>
      <c r="F588" s="170" t="s">
        <v>315</v>
      </c>
      <c r="G588" s="128">
        <v>22</v>
      </c>
      <c r="H588" s="128">
        <v>34</v>
      </c>
      <c r="I588" s="128">
        <v>16</v>
      </c>
      <c r="J588" s="128">
        <v>72</v>
      </c>
      <c r="K588" s="128" t="s">
        <v>3886</v>
      </c>
      <c r="L588" s="128" t="s">
        <v>4034</v>
      </c>
      <c r="M588" s="128" t="s">
        <v>4034</v>
      </c>
      <c r="N588" s="128" t="s">
        <v>4034</v>
      </c>
      <c r="O588" s="128" t="s">
        <v>4034</v>
      </c>
      <c r="P588" s="226" t="s">
        <v>4607</v>
      </c>
      <c r="Q588" s="226"/>
      <c r="R588" s="226"/>
      <c r="S588" s="226"/>
      <c r="T588" s="226"/>
      <c r="U588" s="226"/>
      <c r="V588" s="127" t="s">
        <v>1215</v>
      </c>
      <c r="W588" s="127" t="s">
        <v>3408</v>
      </c>
      <c r="Y588" s="127">
        <v>584</v>
      </c>
    </row>
    <row r="589" spans="1:25" ht="22.5" customHeight="1">
      <c r="A589" s="127" t="s">
        <v>4037</v>
      </c>
      <c r="B589" s="128" t="s">
        <v>538</v>
      </c>
      <c r="C589" s="128">
        <v>571</v>
      </c>
      <c r="D589" s="128" t="s">
        <v>540</v>
      </c>
      <c r="E589" s="128" t="s">
        <v>3238</v>
      </c>
      <c r="F589" s="170" t="s">
        <v>2873</v>
      </c>
      <c r="G589" s="128">
        <v>26</v>
      </c>
      <c r="H589" s="128">
        <v>26</v>
      </c>
      <c r="I589" s="128">
        <v>20</v>
      </c>
      <c r="J589" s="128">
        <v>72</v>
      </c>
      <c r="K589" s="128" t="s">
        <v>3930</v>
      </c>
      <c r="L589" s="128" t="s">
        <v>4034</v>
      </c>
      <c r="M589" s="128" t="s">
        <v>4034</v>
      </c>
      <c r="N589" s="128" t="s">
        <v>4034</v>
      </c>
      <c r="O589" s="128" t="s">
        <v>3313</v>
      </c>
      <c r="P589" s="226" t="s">
        <v>4608</v>
      </c>
      <c r="Q589" s="226"/>
      <c r="R589" s="226"/>
      <c r="S589" s="226"/>
      <c r="T589" s="226"/>
      <c r="U589" s="226"/>
      <c r="V589" s="127" t="s">
        <v>1774</v>
      </c>
      <c r="W589" s="127" t="s">
        <v>3408</v>
      </c>
      <c r="Y589" s="127">
        <v>585</v>
      </c>
    </row>
    <row r="590" spans="1:25" ht="22.5" customHeight="1">
      <c r="A590" s="127" t="s">
        <v>4037</v>
      </c>
      <c r="B590" s="128" t="s">
        <v>509</v>
      </c>
      <c r="C590" s="128">
        <v>574</v>
      </c>
      <c r="D590" s="128" t="s">
        <v>3549</v>
      </c>
      <c r="E590" s="128" t="s">
        <v>3227</v>
      </c>
      <c r="F590" s="170" t="s">
        <v>315</v>
      </c>
      <c r="G590" s="128">
        <v>20</v>
      </c>
      <c r="H590" s="128">
        <v>26</v>
      </c>
      <c r="I590" s="128">
        <v>24</v>
      </c>
      <c r="J590" s="128">
        <v>70</v>
      </c>
      <c r="K590" s="128" t="s">
        <v>3931</v>
      </c>
      <c r="L590" s="128" t="s">
        <v>4034</v>
      </c>
      <c r="M590" s="128" t="s">
        <v>4034</v>
      </c>
      <c r="N590" s="128" t="s">
        <v>4034</v>
      </c>
      <c r="O590" s="128" t="s">
        <v>4034</v>
      </c>
      <c r="P590" s="226" t="s">
        <v>4609</v>
      </c>
      <c r="Q590" s="226"/>
      <c r="R590" s="226"/>
      <c r="S590" s="226"/>
      <c r="T590" s="226"/>
      <c r="U590" s="226"/>
      <c r="V590" s="127" t="s">
        <v>33</v>
      </c>
      <c r="W590" s="127" t="s">
        <v>3881</v>
      </c>
      <c r="Y590" s="127">
        <v>586</v>
      </c>
    </row>
    <row r="591" spans="1:25" ht="22.5" customHeight="1">
      <c r="A591" s="127" t="s">
        <v>4036</v>
      </c>
      <c r="B591" s="128" t="s">
        <v>1406</v>
      </c>
      <c r="C591" s="128">
        <v>574</v>
      </c>
      <c r="D591" s="128" t="s">
        <v>1407</v>
      </c>
      <c r="E591" s="128" t="s">
        <v>3267</v>
      </c>
      <c r="F591" s="170" t="s">
        <v>1394</v>
      </c>
      <c r="G591" s="128">
        <v>26</v>
      </c>
      <c r="H591" s="128">
        <v>18</v>
      </c>
      <c r="I591" s="128">
        <v>26</v>
      </c>
      <c r="J591" s="128">
        <v>70</v>
      </c>
      <c r="K591" s="128" t="s">
        <v>3972</v>
      </c>
      <c r="L591" s="128" t="s">
        <v>4034</v>
      </c>
      <c r="M591" s="128" t="s">
        <v>4034</v>
      </c>
      <c r="N591" s="128" t="s">
        <v>4034</v>
      </c>
      <c r="O591" s="128" t="s">
        <v>4034</v>
      </c>
      <c r="P591" s="226" t="s">
        <v>4610</v>
      </c>
      <c r="Q591" s="226"/>
      <c r="R591" s="226"/>
      <c r="S591" s="226"/>
      <c r="T591" s="226"/>
      <c r="U591" s="226"/>
      <c r="V591" s="127" t="s">
        <v>1869</v>
      </c>
      <c r="W591" s="127" t="s">
        <v>3881</v>
      </c>
      <c r="Y591" s="127">
        <v>587</v>
      </c>
    </row>
    <row r="592" spans="1:25" ht="22.5" customHeight="1">
      <c r="A592" s="127" t="s">
        <v>4036</v>
      </c>
      <c r="B592" s="128" t="s">
        <v>1938</v>
      </c>
      <c r="C592" s="128">
        <v>574</v>
      </c>
      <c r="D592" s="128" t="s">
        <v>1939</v>
      </c>
      <c r="E592" s="128" t="s">
        <v>3374</v>
      </c>
      <c r="F592" s="170" t="s">
        <v>1932</v>
      </c>
      <c r="G592" s="128">
        <v>26</v>
      </c>
      <c r="H592" s="128">
        <v>20</v>
      </c>
      <c r="I592" s="128">
        <v>24</v>
      </c>
      <c r="J592" s="128">
        <v>70</v>
      </c>
      <c r="K592" s="128" t="s">
        <v>3972</v>
      </c>
      <c r="L592" s="128" t="s">
        <v>4034</v>
      </c>
      <c r="M592" s="128" t="s">
        <v>4034</v>
      </c>
      <c r="N592" s="128" t="s">
        <v>4034</v>
      </c>
      <c r="O592" s="128" t="s">
        <v>3131</v>
      </c>
      <c r="P592" s="226" t="s">
        <v>4611</v>
      </c>
      <c r="Q592" s="226"/>
      <c r="R592" s="226"/>
      <c r="S592" s="226"/>
      <c r="T592" s="226"/>
      <c r="U592" s="226"/>
      <c r="V592" s="127" t="s">
        <v>735</v>
      </c>
      <c r="W592" s="127" t="s">
        <v>3951</v>
      </c>
      <c r="Y592" s="127">
        <v>588</v>
      </c>
    </row>
    <row r="593" spans="1:25" ht="22.5" customHeight="1">
      <c r="A593" s="127" t="s">
        <v>4036</v>
      </c>
      <c r="B593" s="128" t="s">
        <v>1992</v>
      </c>
      <c r="C593" s="128">
        <v>574</v>
      </c>
      <c r="D593" s="128" t="s">
        <v>1993</v>
      </c>
      <c r="E593" s="128" t="s">
        <v>3522</v>
      </c>
      <c r="F593" s="170" t="s">
        <v>1989</v>
      </c>
      <c r="G593" s="128">
        <v>22</v>
      </c>
      <c r="H593" s="128">
        <v>26</v>
      </c>
      <c r="I593" s="128">
        <v>22</v>
      </c>
      <c r="J593" s="128">
        <v>70</v>
      </c>
      <c r="K593" s="128" t="s">
        <v>3972</v>
      </c>
      <c r="L593" s="128" t="s">
        <v>4034</v>
      </c>
      <c r="M593" s="128" t="s">
        <v>4034</v>
      </c>
      <c r="N593" s="128" t="s">
        <v>4034</v>
      </c>
      <c r="O593" s="128" t="s">
        <v>4034</v>
      </c>
      <c r="P593" s="226" t="s">
        <v>4612</v>
      </c>
      <c r="Q593" s="226"/>
      <c r="R593" s="226"/>
      <c r="S593" s="226"/>
      <c r="T593" s="226"/>
      <c r="U593" s="226"/>
      <c r="V593" s="127" t="s">
        <v>1221</v>
      </c>
      <c r="W593" s="127" t="s">
        <v>3951</v>
      </c>
      <c r="Y593" s="127">
        <v>589</v>
      </c>
    </row>
    <row r="594" spans="1:25" ht="22.5" customHeight="1">
      <c r="A594" s="127" t="s">
        <v>4037</v>
      </c>
      <c r="B594" s="128" t="s">
        <v>1080</v>
      </c>
      <c r="C594" s="128">
        <v>578</v>
      </c>
      <c r="D594" s="128" t="s">
        <v>3550</v>
      </c>
      <c r="E594" s="128" t="s">
        <v>3249</v>
      </c>
      <c r="F594" s="170" t="s">
        <v>2887</v>
      </c>
      <c r="G594" s="128">
        <v>14</v>
      </c>
      <c r="H594" s="128">
        <v>26</v>
      </c>
      <c r="I594" s="128">
        <v>28</v>
      </c>
      <c r="J594" s="128">
        <v>68</v>
      </c>
      <c r="K594" s="128" t="s">
        <v>3932</v>
      </c>
      <c r="L594" s="128" t="s">
        <v>4034</v>
      </c>
      <c r="M594" s="128" t="s">
        <v>4034</v>
      </c>
      <c r="N594" s="128" t="s">
        <v>4034</v>
      </c>
      <c r="O594" s="128" t="s">
        <v>4034</v>
      </c>
      <c r="P594" s="226" t="s">
        <v>4613</v>
      </c>
      <c r="Q594" s="226"/>
      <c r="R594" s="226"/>
      <c r="S594" s="226"/>
      <c r="T594" s="226"/>
      <c r="U594" s="226"/>
      <c r="V594" s="127" t="s">
        <v>462</v>
      </c>
      <c r="W594" s="127" t="s">
        <v>3883</v>
      </c>
      <c r="Y594" s="127">
        <v>590</v>
      </c>
    </row>
    <row r="595" spans="1:25" ht="22.5" customHeight="1">
      <c r="A595" s="127" t="s">
        <v>4033</v>
      </c>
      <c r="B595" s="128" t="s">
        <v>1614</v>
      </c>
      <c r="C595" s="128">
        <v>578</v>
      </c>
      <c r="D595" s="128" t="s">
        <v>3480</v>
      </c>
      <c r="E595" s="128" t="s">
        <v>3367</v>
      </c>
      <c r="F595" s="170" t="s">
        <v>2908</v>
      </c>
      <c r="G595" s="128">
        <v>18</v>
      </c>
      <c r="H595" s="128">
        <v>24</v>
      </c>
      <c r="I595" s="128">
        <v>26</v>
      </c>
      <c r="J595" s="128">
        <v>68</v>
      </c>
      <c r="K595" s="128" t="s">
        <v>3995</v>
      </c>
      <c r="L595" s="128" t="s">
        <v>4034</v>
      </c>
      <c r="M595" s="128" t="s">
        <v>4034</v>
      </c>
      <c r="N595" s="128" t="s">
        <v>4034</v>
      </c>
      <c r="O595" s="128" t="s">
        <v>4034</v>
      </c>
      <c r="P595" s="226" t="s">
        <v>4614</v>
      </c>
      <c r="Q595" s="226"/>
      <c r="R595" s="226"/>
      <c r="S595" s="226"/>
      <c r="T595" s="226"/>
      <c r="U595" s="226"/>
      <c r="V595" s="127" t="s">
        <v>1098</v>
      </c>
      <c r="W595" s="127" t="s">
        <v>3883</v>
      </c>
      <c r="Y595" s="127">
        <v>591</v>
      </c>
    </row>
    <row r="596" spans="1:25" ht="22.5" customHeight="1">
      <c r="A596" s="127" t="s">
        <v>4037</v>
      </c>
      <c r="B596" s="128" t="s">
        <v>1440</v>
      </c>
      <c r="C596" s="128">
        <v>578</v>
      </c>
      <c r="D596" s="128" t="s">
        <v>1441</v>
      </c>
      <c r="E596" s="128" t="s">
        <v>3294</v>
      </c>
      <c r="F596" s="170" t="s">
        <v>1419</v>
      </c>
      <c r="G596" s="128">
        <v>22</v>
      </c>
      <c r="H596" s="128">
        <v>22</v>
      </c>
      <c r="I596" s="128">
        <v>24</v>
      </c>
      <c r="J596" s="128">
        <v>68</v>
      </c>
      <c r="K596" s="128" t="s">
        <v>3932</v>
      </c>
      <c r="L596" s="128" t="s">
        <v>4034</v>
      </c>
      <c r="M596" s="128" t="s">
        <v>4034</v>
      </c>
      <c r="N596" s="128" t="s">
        <v>4034</v>
      </c>
      <c r="O596" s="128" t="s">
        <v>4034</v>
      </c>
      <c r="P596" s="226" t="s">
        <v>4615</v>
      </c>
      <c r="Q596" s="226"/>
      <c r="R596" s="226"/>
      <c r="S596" s="226"/>
      <c r="T596" s="226"/>
      <c r="U596" s="226"/>
      <c r="V596" s="127" t="s">
        <v>1197</v>
      </c>
      <c r="W596" s="127" t="s">
        <v>3884</v>
      </c>
      <c r="Y596" s="127">
        <v>592</v>
      </c>
    </row>
    <row r="597" spans="1:25" ht="22.5" customHeight="1">
      <c r="A597" s="127" t="s">
        <v>4036</v>
      </c>
      <c r="B597" s="128" t="s">
        <v>1357</v>
      </c>
      <c r="C597" s="128">
        <v>578</v>
      </c>
      <c r="D597" s="128" t="s">
        <v>1358</v>
      </c>
      <c r="E597" s="128" t="s">
        <v>3271</v>
      </c>
      <c r="F597" s="170" t="s">
        <v>1354</v>
      </c>
      <c r="G597" s="128">
        <v>26</v>
      </c>
      <c r="H597" s="128">
        <v>30</v>
      </c>
      <c r="I597" s="128">
        <v>12</v>
      </c>
      <c r="J597" s="128">
        <v>68</v>
      </c>
      <c r="K597" s="128" t="s">
        <v>3973</v>
      </c>
      <c r="L597" s="128" t="s">
        <v>4034</v>
      </c>
      <c r="M597" s="128" t="s">
        <v>4034</v>
      </c>
      <c r="N597" s="128" t="s">
        <v>4034</v>
      </c>
      <c r="O597" s="128" t="s">
        <v>3131</v>
      </c>
      <c r="P597" s="226" t="s">
        <v>4616</v>
      </c>
      <c r="Q597" s="226"/>
      <c r="R597" s="226"/>
      <c r="S597" s="226"/>
      <c r="T597" s="226"/>
      <c r="U597" s="226"/>
      <c r="V597" s="127" t="s">
        <v>1351</v>
      </c>
      <c r="W597" s="127" t="s">
        <v>3884</v>
      </c>
      <c r="Y597" s="127">
        <v>593</v>
      </c>
    </row>
    <row r="598" spans="1:25" ht="22.5" customHeight="1">
      <c r="A598" s="127" t="s">
        <v>4036</v>
      </c>
      <c r="B598" s="128" t="s">
        <v>106</v>
      </c>
      <c r="C598" s="128">
        <v>582</v>
      </c>
      <c r="D598" s="128" t="s">
        <v>107</v>
      </c>
      <c r="E598" s="128" t="s">
        <v>3260</v>
      </c>
      <c r="F598" s="170" t="s">
        <v>102</v>
      </c>
      <c r="G598" s="128">
        <v>24</v>
      </c>
      <c r="H598" s="128">
        <v>24</v>
      </c>
      <c r="I598" s="128">
        <v>18</v>
      </c>
      <c r="J598" s="128">
        <v>66</v>
      </c>
      <c r="K598" s="128" t="s">
        <v>3974</v>
      </c>
      <c r="L598" s="128" t="s">
        <v>4034</v>
      </c>
      <c r="M598" s="128" t="s">
        <v>4034</v>
      </c>
      <c r="N598" s="128" t="s">
        <v>4034</v>
      </c>
      <c r="O598" s="128" t="s">
        <v>4034</v>
      </c>
      <c r="P598" s="226" t="s">
        <v>4617</v>
      </c>
      <c r="Q598" s="226"/>
      <c r="R598" s="226"/>
      <c r="S598" s="226"/>
      <c r="T598" s="226"/>
      <c r="U598" s="226"/>
      <c r="V598" s="127" t="s">
        <v>1234</v>
      </c>
      <c r="W598" s="127" t="s">
        <v>3981</v>
      </c>
      <c r="Y598" s="127">
        <v>594</v>
      </c>
    </row>
    <row r="599" spans="1:25" ht="22.5" customHeight="1">
      <c r="A599" s="127" t="s">
        <v>3879</v>
      </c>
      <c r="B599" s="128" t="s">
        <v>499</v>
      </c>
      <c r="C599" s="128">
        <v>582</v>
      </c>
      <c r="D599" s="128" t="s">
        <v>3404</v>
      </c>
      <c r="E599" s="128" t="s">
        <v>3380</v>
      </c>
      <c r="F599" s="170" t="s">
        <v>315</v>
      </c>
      <c r="G599" s="128">
        <v>20</v>
      </c>
      <c r="H599" s="128">
        <v>28</v>
      </c>
      <c r="I599" s="128">
        <v>18</v>
      </c>
      <c r="J599" s="128">
        <v>66</v>
      </c>
      <c r="K599" s="128" t="s">
        <v>3887</v>
      </c>
      <c r="L599" s="128" t="s">
        <v>4034</v>
      </c>
      <c r="M599" s="128" t="s">
        <v>4034</v>
      </c>
      <c r="N599" s="128" t="s">
        <v>4034</v>
      </c>
      <c r="O599" s="128" t="s">
        <v>4034</v>
      </c>
      <c r="P599" s="226" t="s">
        <v>4618</v>
      </c>
      <c r="Q599" s="226"/>
      <c r="R599" s="226"/>
      <c r="S599" s="226"/>
      <c r="T599" s="226"/>
      <c r="U599" s="226"/>
      <c r="V599" s="127" t="s">
        <v>3414</v>
      </c>
      <c r="W599" s="127" t="s">
        <v>3886</v>
      </c>
      <c r="Y599" s="127">
        <v>595</v>
      </c>
    </row>
    <row r="600" spans="1:25" ht="22.5" customHeight="1">
      <c r="A600" s="127" t="s">
        <v>4037</v>
      </c>
      <c r="B600" s="128" t="s">
        <v>512</v>
      </c>
      <c r="C600" s="128">
        <v>582</v>
      </c>
      <c r="D600" s="128" t="s">
        <v>3551</v>
      </c>
      <c r="E600" s="128" t="s">
        <v>3238</v>
      </c>
      <c r="F600" s="170" t="s">
        <v>315</v>
      </c>
      <c r="G600" s="128">
        <v>20</v>
      </c>
      <c r="H600" s="128">
        <v>26</v>
      </c>
      <c r="I600" s="128">
        <v>20</v>
      </c>
      <c r="J600" s="128">
        <v>66</v>
      </c>
      <c r="K600" s="128" t="s">
        <v>3933</v>
      </c>
      <c r="L600" s="128" t="s">
        <v>4034</v>
      </c>
      <c r="M600" s="128" t="s">
        <v>4034</v>
      </c>
      <c r="N600" s="128" t="s">
        <v>4034</v>
      </c>
      <c r="O600" s="128" t="s">
        <v>4034</v>
      </c>
      <c r="P600" s="226" t="s">
        <v>4619</v>
      </c>
      <c r="Q600" s="226"/>
      <c r="R600" s="226"/>
      <c r="S600" s="226"/>
      <c r="T600" s="226"/>
      <c r="U600" s="226"/>
      <c r="V600" s="127" t="s">
        <v>1209</v>
      </c>
      <c r="W600" s="127" t="s">
        <v>3887</v>
      </c>
      <c r="Y600" s="127">
        <v>596</v>
      </c>
    </row>
    <row r="601" spans="1:25" ht="22.5" customHeight="1">
      <c r="A601" s="127" t="s">
        <v>4037</v>
      </c>
      <c r="B601" s="128" t="s">
        <v>1246</v>
      </c>
      <c r="C601" s="128">
        <v>582</v>
      </c>
      <c r="D601" s="128" t="s">
        <v>3552</v>
      </c>
      <c r="E601" s="128" t="s">
        <v>3249</v>
      </c>
      <c r="F601" s="170" t="s">
        <v>1148</v>
      </c>
      <c r="G601" s="128">
        <v>18</v>
      </c>
      <c r="H601" s="128">
        <v>24</v>
      </c>
      <c r="I601" s="128">
        <v>24</v>
      </c>
      <c r="J601" s="128">
        <v>66</v>
      </c>
      <c r="K601" s="128" t="s">
        <v>3933</v>
      </c>
      <c r="L601" s="128" t="s">
        <v>4034</v>
      </c>
      <c r="M601" s="128" t="s">
        <v>4034</v>
      </c>
      <c r="N601" s="128" t="s">
        <v>4034</v>
      </c>
      <c r="O601" s="128" t="s">
        <v>4034</v>
      </c>
      <c r="P601" s="226" t="s">
        <v>4620</v>
      </c>
      <c r="Q601" s="226"/>
      <c r="R601" s="226"/>
      <c r="S601" s="226"/>
      <c r="T601" s="226"/>
      <c r="U601" s="226"/>
      <c r="V601" s="127" t="s">
        <v>1800</v>
      </c>
      <c r="W601" s="127" t="s">
        <v>3888</v>
      </c>
      <c r="Y601" s="127">
        <v>597</v>
      </c>
    </row>
    <row r="602" spans="1:25" ht="22.5" customHeight="1">
      <c r="A602" s="127" t="s">
        <v>4037</v>
      </c>
      <c r="B602" s="128" t="s">
        <v>2053</v>
      </c>
      <c r="C602" s="128">
        <v>582</v>
      </c>
      <c r="D602" s="128" t="s">
        <v>2054</v>
      </c>
      <c r="E602" s="128" t="s">
        <v>3231</v>
      </c>
      <c r="F602" s="170" t="s">
        <v>2050</v>
      </c>
      <c r="G602" s="128">
        <v>26</v>
      </c>
      <c r="H602" s="128">
        <v>26</v>
      </c>
      <c r="I602" s="128">
        <v>14</v>
      </c>
      <c r="J602" s="128">
        <v>66</v>
      </c>
      <c r="K602" s="128" t="s">
        <v>3933</v>
      </c>
      <c r="L602" s="128" t="s">
        <v>4034</v>
      </c>
      <c r="M602" s="128" t="s">
        <v>4034</v>
      </c>
      <c r="N602" s="128" t="s">
        <v>4034</v>
      </c>
      <c r="O602" s="128" t="s">
        <v>4034</v>
      </c>
      <c r="P602" s="226" t="s">
        <v>4621</v>
      </c>
      <c r="Q602" s="226"/>
      <c r="R602" s="226"/>
      <c r="S602" s="226"/>
      <c r="T602" s="226"/>
      <c r="U602" s="226"/>
      <c r="V602" s="127" t="s">
        <v>3418</v>
      </c>
      <c r="W602" s="127" t="s">
        <v>3889</v>
      </c>
      <c r="Y602" s="127">
        <v>598</v>
      </c>
    </row>
    <row r="603" spans="1:25" ht="22.5" customHeight="1">
      <c r="A603" s="127" t="s">
        <v>4036</v>
      </c>
      <c r="B603" s="128" t="s">
        <v>1975</v>
      </c>
      <c r="C603" s="128">
        <v>582</v>
      </c>
      <c r="D603" s="128" t="s">
        <v>1976</v>
      </c>
      <c r="E603" s="128" t="s">
        <v>3511</v>
      </c>
      <c r="F603" s="170" t="s">
        <v>3399</v>
      </c>
      <c r="G603" s="128">
        <v>24</v>
      </c>
      <c r="H603" s="128">
        <v>22</v>
      </c>
      <c r="I603" s="128">
        <v>20</v>
      </c>
      <c r="J603" s="128">
        <v>66</v>
      </c>
      <c r="K603" s="128" t="s">
        <v>3974</v>
      </c>
      <c r="L603" s="128" t="s">
        <v>4034</v>
      </c>
      <c r="M603" s="128" t="s">
        <v>4034</v>
      </c>
      <c r="N603" s="128" t="s">
        <v>4034</v>
      </c>
      <c r="O603" s="128" t="s">
        <v>4034</v>
      </c>
      <c r="P603" s="226" t="s">
        <v>4622</v>
      </c>
      <c r="Q603" s="226"/>
      <c r="R603" s="226"/>
      <c r="S603" s="226"/>
      <c r="T603" s="226"/>
      <c r="U603" s="226"/>
      <c r="V603" s="127" t="s">
        <v>1009</v>
      </c>
      <c r="W603" s="127" t="s">
        <v>3890</v>
      </c>
      <c r="Y603" s="127">
        <v>599</v>
      </c>
    </row>
    <row r="604" spans="1:25" ht="22.5" customHeight="1">
      <c r="A604" s="127" t="s">
        <v>4037</v>
      </c>
      <c r="B604" s="128" t="s">
        <v>375</v>
      </c>
      <c r="C604" s="128">
        <v>588</v>
      </c>
      <c r="D604" s="128" t="s">
        <v>376</v>
      </c>
      <c r="E604" s="128" t="s">
        <v>3227</v>
      </c>
      <c r="F604" s="170" t="s">
        <v>315</v>
      </c>
      <c r="G604" s="128">
        <v>26</v>
      </c>
      <c r="H604" s="128">
        <v>22</v>
      </c>
      <c r="I604" s="128">
        <v>14</v>
      </c>
      <c r="J604" s="128">
        <v>62</v>
      </c>
      <c r="K604" s="128" t="s">
        <v>3934</v>
      </c>
      <c r="L604" s="128" t="s">
        <v>4034</v>
      </c>
      <c r="M604" s="128" t="s">
        <v>4034</v>
      </c>
      <c r="N604" s="128" t="s">
        <v>4034</v>
      </c>
      <c r="O604" s="128" t="s">
        <v>4034</v>
      </c>
      <c r="P604" s="226" t="s">
        <v>4623</v>
      </c>
      <c r="Q604" s="226"/>
      <c r="R604" s="226"/>
      <c r="S604" s="226"/>
      <c r="T604" s="226"/>
      <c r="U604" s="226"/>
      <c r="V604" s="127" t="s">
        <v>1378</v>
      </c>
      <c r="W604" s="127" t="s">
        <v>3890</v>
      </c>
      <c r="Y604" s="127">
        <v>600</v>
      </c>
    </row>
    <row r="605" spans="1:25" ht="22.5" customHeight="1">
      <c r="A605" s="127" t="s">
        <v>4037</v>
      </c>
      <c r="B605" s="128" t="s">
        <v>542</v>
      </c>
      <c r="C605" s="128">
        <v>588</v>
      </c>
      <c r="D605" s="128" t="s">
        <v>543</v>
      </c>
      <c r="E605" s="128" t="s">
        <v>3238</v>
      </c>
      <c r="F605" s="170" t="s">
        <v>2873</v>
      </c>
      <c r="G605" s="128">
        <v>20</v>
      </c>
      <c r="H605" s="128">
        <v>24</v>
      </c>
      <c r="I605" s="128">
        <v>18</v>
      </c>
      <c r="J605" s="128">
        <v>62</v>
      </c>
      <c r="K605" s="128" t="s">
        <v>3934</v>
      </c>
      <c r="L605" s="128" t="s">
        <v>4034</v>
      </c>
      <c r="M605" s="128" t="s">
        <v>4034</v>
      </c>
      <c r="N605" s="128" t="s">
        <v>4034</v>
      </c>
      <c r="O605" s="128" t="s">
        <v>4034</v>
      </c>
      <c r="P605" s="226" t="s">
        <v>4624</v>
      </c>
      <c r="Q605" s="226"/>
      <c r="R605" s="226"/>
      <c r="S605" s="226"/>
      <c r="T605" s="226"/>
      <c r="U605" s="226"/>
      <c r="V605" s="127" t="s">
        <v>477</v>
      </c>
      <c r="W605" s="127" t="s">
        <v>3891</v>
      </c>
      <c r="Y605" s="127">
        <v>601</v>
      </c>
    </row>
    <row r="606" spans="1:25" ht="22.5" customHeight="1">
      <c r="A606" s="127" t="s">
        <v>4037</v>
      </c>
      <c r="B606" s="128" t="s">
        <v>1591</v>
      </c>
      <c r="C606" s="128">
        <v>588</v>
      </c>
      <c r="D606" s="128" t="s">
        <v>1592</v>
      </c>
      <c r="E606" s="128" t="s">
        <v>3384</v>
      </c>
      <c r="F606" s="170" t="s">
        <v>1588</v>
      </c>
      <c r="G606" s="128">
        <v>20</v>
      </c>
      <c r="H606" s="128">
        <v>26</v>
      </c>
      <c r="I606" s="128">
        <v>16</v>
      </c>
      <c r="J606" s="128">
        <v>62</v>
      </c>
      <c r="K606" s="128" t="s">
        <v>3934</v>
      </c>
      <c r="L606" s="128" t="s">
        <v>4034</v>
      </c>
      <c r="M606" s="128" t="s">
        <v>4034</v>
      </c>
      <c r="N606" s="128" t="s">
        <v>4034</v>
      </c>
      <c r="O606" s="128" t="s">
        <v>3198</v>
      </c>
      <c r="P606" s="226" t="s">
        <v>4625</v>
      </c>
      <c r="Q606" s="226"/>
      <c r="R606" s="226"/>
      <c r="S606" s="226"/>
      <c r="T606" s="226"/>
      <c r="U606" s="226"/>
      <c r="V606" s="127" t="s">
        <v>1201</v>
      </c>
      <c r="W606" s="127" t="s">
        <v>3892</v>
      </c>
      <c r="Y606" s="127">
        <v>602</v>
      </c>
    </row>
    <row r="607" spans="1:25" ht="22.5" customHeight="1">
      <c r="A607" s="127" t="s">
        <v>4036</v>
      </c>
      <c r="B607" s="128" t="s">
        <v>1449</v>
      </c>
      <c r="C607" s="128">
        <v>588</v>
      </c>
      <c r="D607" s="128" t="s">
        <v>1450</v>
      </c>
      <c r="E607" s="128" t="s">
        <v>3337</v>
      </c>
      <c r="F607" s="170" t="s">
        <v>1419</v>
      </c>
      <c r="G607" s="128">
        <v>18</v>
      </c>
      <c r="H607" s="128">
        <v>22</v>
      </c>
      <c r="I607" s="128">
        <v>22</v>
      </c>
      <c r="J607" s="128">
        <v>62</v>
      </c>
      <c r="K607" s="128" t="s">
        <v>3975</v>
      </c>
      <c r="L607" s="128" t="s">
        <v>4034</v>
      </c>
      <c r="M607" s="128" t="s">
        <v>4034</v>
      </c>
      <c r="N607" s="128" t="s">
        <v>4034</v>
      </c>
      <c r="O607" s="128" t="s">
        <v>4034</v>
      </c>
      <c r="P607" s="226" t="s">
        <v>4626</v>
      </c>
      <c r="Q607" s="226"/>
      <c r="R607" s="226"/>
      <c r="S607" s="226"/>
      <c r="T607" s="226"/>
      <c r="U607" s="226"/>
      <c r="V607" s="127" t="s">
        <v>1477</v>
      </c>
      <c r="W607" s="127" t="s">
        <v>3893</v>
      </c>
      <c r="Y607" s="127">
        <v>603</v>
      </c>
    </row>
    <row r="608" spans="1:25" ht="22.5" customHeight="1">
      <c r="A608" s="127" t="s">
        <v>4037</v>
      </c>
      <c r="B608" s="128" t="s">
        <v>1935</v>
      </c>
      <c r="C608" s="128">
        <v>588</v>
      </c>
      <c r="D608" s="128" t="s">
        <v>1936</v>
      </c>
      <c r="E608" s="128" t="s">
        <v>3292</v>
      </c>
      <c r="F608" s="170" t="s">
        <v>1932</v>
      </c>
      <c r="G608" s="128">
        <v>26</v>
      </c>
      <c r="H608" s="128">
        <v>24</v>
      </c>
      <c r="I608" s="128">
        <v>12</v>
      </c>
      <c r="J608" s="128">
        <v>62</v>
      </c>
      <c r="K608" s="128" t="s">
        <v>3934</v>
      </c>
      <c r="L608" s="128" t="s">
        <v>4034</v>
      </c>
      <c r="M608" s="128" t="s">
        <v>4034</v>
      </c>
      <c r="N608" s="128" t="s">
        <v>3291</v>
      </c>
      <c r="O608" s="128" t="s">
        <v>3313</v>
      </c>
      <c r="P608" s="226" t="s">
        <v>4627</v>
      </c>
      <c r="Q608" s="226"/>
      <c r="R608" s="226"/>
      <c r="S608" s="226"/>
      <c r="T608" s="226"/>
      <c r="U608" s="226"/>
      <c r="V608" s="127" t="s">
        <v>3421</v>
      </c>
      <c r="W608" s="127" t="s">
        <v>3893</v>
      </c>
      <c r="Y608" s="127">
        <v>604</v>
      </c>
    </row>
    <row r="609" spans="1:25" ht="22.5" customHeight="1">
      <c r="A609" s="127" t="s">
        <v>4036</v>
      </c>
      <c r="B609" s="128" t="s">
        <v>1587</v>
      </c>
      <c r="C609" s="128">
        <v>588</v>
      </c>
      <c r="D609" s="128" t="s">
        <v>1589</v>
      </c>
      <c r="E609" s="128" t="s">
        <v>3266</v>
      </c>
      <c r="F609" s="170" t="s">
        <v>1588</v>
      </c>
      <c r="G609" s="128">
        <v>24</v>
      </c>
      <c r="H609" s="128">
        <v>20</v>
      </c>
      <c r="I609" s="128">
        <v>18</v>
      </c>
      <c r="J609" s="128">
        <v>62</v>
      </c>
      <c r="K609" s="128" t="s">
        <v>3975</v>
      </c>
      <c r="L609" s="128" t="s">
        <v>4034</v>
      </c>
      <c r="M609" s="128" t="s">
        <v>4034</v>
      </c>
      <c r="N609" s="128" t="s">
        <v>4034</v>
      </c>
      <c r="O609" s="128" t="s">
        <v>3198</v>
      </c>
      <c r="P609" s="226" t="s">
        <v>4628</v>
      </c>
      <c r="Q609" s="226"/>
      <c r="R609" s="226"/>
      <c r="S609" s="226"/>
      <c r="T609" s="226"/>
      <c r="U609" s="226"/>
      <c r="V609" s="127" t="s">
        <v>3423</v>
      </c>
      <c r="W609" s="127" t="s">
        <v>3894</v>
      </c>
      <c r="Y609" s="127">
        <v>605</v>
      </c>
    </row>
    <row r="610" spans="1:25" ht="22.5" customHeight="1">
      <c r="A610" s="127" t="s">
        <v>3879</v>
      </c>
      <c r="B610" s="128" t="s">
        <v>61</v>
      </c>
      <c r="C610" s="128">
        <v>594</v>
      </c>
      <c r="D610" s="128" t="s">
        <v>62</v>
      </c>
      <c r="E610" s="128" t="s">
        <v>3208</v>
      </c>
      <c r="F610" s="170" t="s">
        <v>42</v>
      </c>
      <c r="G610" s="128">
        <v>20</v>
      </c>
      <c r="H610" s="128">
        <v>24</v>
      </c>
      <c r="I610" s="128">
        <v>16</v>
      </c>
      <c r="J610" s="128">
        <v>60</v>
      </c>
      <c r="K610" s="128" t="s">
        <v>3888</v>
      </c>
      <c r="L610" s="128" t="s">
        <v>4034</v>
      </c>
      <c r="M610" s="128" t="s">
        <v>4034</v>
      </c>
      <c r="N610" s="128" t="s">
        <v>4034</v>
      </c>
      <c r="O610" s="128" t="s">
        <v>4034</v>
      </c>
      <c r="P610" s="226" t="s">
        <v>4629</v>
      </c>
      <c r="Q610" s="226"/>
      <c r="R610" s="226"/>
      <c r="S610" s="226"/>
      <c r="T610" s="226"/>
      <c r="U610" s="226"/>
      <c r="V610" s="127" t="s">
        <v>1228</v>
      </c>
      <c r="W610" s="127" t="s">
        <v>3895</v>
      </c>
      <c r="Y610" s="127">
        <v>606</v>
      </c>
    </row>
    <row r="611" spans="1:25" ht="22.5" customHeight="1">
      <c r="A611" s="127" t="s">
        <v>4037</v>
      </c>
      <c r="B611" s="128" t="s">
        <v>548</v>
      </c>
      <c r="C611" s="128">
        <v>594</v>
      </c>
      <c r="D611" s="128" t="s">
        <v>549</v>
      </c>
      <c r="E611" s="128" t="s">
        <v>3227</v>
      </c>
      <c r="F611" s="170" t="s">
        <v>2873</v>
      </c>
      <c r="G611" s="128">
        <v>24</v>
      </c>
      <c r="H611" s="128">
        <v>18</v>
      </c>
      <c r="I611" s="128">
        <v>18</v>
      </c>
      <c r="J611" s="128">
        <v>60</v>
      </c>
      <c r="K611" s="128" t="s">
        <v>3935</v>
      </c>
      <c r="L611" s="128" t="s">
        <v>4034</v>
      </c>
      <c r="M611" s="128" t="s">
        <v>4034</v>
      </c>
      <c r="N611" s="128" t="s">
        <v>4034</v>
      </c>
      <c r="O611" s="128" t="s">
        <v>4034</v>
      </c>
      <c r="P611" s="226" t="s">
        <v>4630</v>
      </c>
      <c r="Q611" s="226"/>
      <c r="R611" s="226"/>
      <c r="S611" s="226"/>
      <c r="T611" s="226"/>
      <c r="U611" s="226"/>
      <c r="V611" s="127" t="s">
        <v>466</v>
      </c>
      <c r="W611" s="127" t="s">
        <v>3982</v>
      </c>
      <c r="Y611" s="127">
        <v>607</v>
      </c>
    </row>
    <row r="612" spans="1:25" ht="22.5" customHeight="1">
      <c r="A612" s="127" t="s">
        <v>4037</v>
      </c>
      <c r="B612" s="128" t="s">
        <v>1285</v>
      </c>
      <c r="C612" s="128">
        <v>594</v>
      </c>
      <c r="D612" s="128" t="s">
        <v>1286</v>
      </c>
      <c r="E612" s="128" t="s">
        <v>3225</v>
      </c>
      <c r="F612" s="170" t="s">
        <v>1267</v>
      </c>
      <c r="G612" s="128">
        <v>20</v>
      </c>
      <c r="H612" s="128">
        <v>20</v>
      </c>
      <c r="I612" s="128">
        <v>20</v>
      </c>
      <c r="J612" s="128">
        <v>60</v>
      </c>
      <c r="K612" s="128" t="s">
        <v>3935</v>
      </c>
      <c r="L612" s="128" t="s">
        <v>4034</v>
      </c>
      <c r="M612" s="128" t="s">
        <v>4034</v>
      </c>
      <c r="N612" s="128" t="s">
        <v>4034</v>
      </c>
      <c r="O612" s="128" t="s">
        <v>4034</v>
      </c>
      <c r="P612" s="226" t="s">
        <v>4631</v>
      </c>
      <c r="Q612" s="226"/>
      <c r="R612" s="226"/>
      <c r="S612" s="226"/>
      <c r="T612" s="226"/>
      <c r="U612" s="226"/>
      <c r="V612" s="127" t="s">
        <v>1629</v>
      </c>
      <c r="W612" s="127" t="s">
        <v>3896</v>
      </c>
      <c r="Y612" s="127">
        <v>608</v>
      </c>
    </row>
    <row r="613" spans="1:25" ht="22.5" customHeight="1">
      <c r="A613" s="127" t="s">
        <v>3879</v>
      </c>
      <c r="B613" s="128" t="s">
        <v>494</v>
      </c>
      <c r="C613" s="128">
        <v>597</v>
      </c>
      <c r="D613" s="128" t="s">
        <v>3405</v>
      </c>
      <c r="E613" s="128" t="s">
        <v>3380</v>
      </c>
      <c r="F613" s="170" t="s">
        <v>315</v>
      </c>
      <c r="G613" s="128">
        <v>22</v>
      </c>
      <c r="H613" s="128">
        <v>26</v>
      </c>
      <c r="I613" s="128">
        <v>10</v>
      </c>
      <c r="J613" s="128">
        <v>58</v>
      </c>
      <c r="K613" s="128" t="s">
        <v>3889</v>
      </c>
      <c r="L613" s="128" t="s">
        <v>4034</v>
      </c>
      <c r="M613" s="128" t="s">
        <v>4034</v>
      </c>
      <c r="N613" s="128" t="s">
        <v>4034</v>
      </c>
      <c r="O613" s="128" t="s">
        <v>4034</v>
      </c>
      <c r="P613" s="226" t="s">
        <v>4632</v>
      </c>
      <c r="Q613" s="226"/>
      <c r="R613" s="226"/>
      <c r="S613" s="226"/>
      <c r="T613" s="226"/>
      <c r="U613" s="226"/>
      <c r="V613" s="127" t="s">
        <v>3324</v>
      </c>
      <c r="W613" s="127" t="s">
        <v>3897</v>
      </c>
      <c r="Y613" s="127">
        <v>609</v>
      </c>
    </row>
    <row r="614" spans="1:25" ht="22.5" customHeight="1">
      <c r="A614" s="127" t="s">
        <v>4033</v>
      </c>
      <c r="B614" s="128" t="s">
        <v>531</v>
      </c>
      <c r="C614" s="128">
        <v>597</v>
      </c>
      <c r="D614" s="128" t="s">
        <v>3481</v>
      </c>
      <c r="E614" s="128" t="s">
        <v>3179</v>
      </c>
      <c r="F614" s="170" t="s">
        <v>315</v>
      </c>
      <c r="G614" s="128">
        <v>20</v>
      </c>
      <c r="H614" s="128">
        <v>26</v>
      </c>
      <c r="I614" s="128">
        <v>12</v>
      </c>
      <c r="J614" s="128">
        <v>58</v>
      </c>
      <c r="K614" s="128" t="s">
        <v>3930</v>
      </c>
      <c r="L614" s="128" t="s">
        <v>4034</v>
      </c>
      <c r="M614" s="128" t="s">
        <v>4034</v>
      </c>
      <c r="N614" s="128" t="s">
        <v>4034</v>
      </c>
      <c r="O614" s="128" t="s">
        <v>4034</v>
      </c>
      <c r="P614" s="226" t="s">
        <v>4633</v>
      </c>
      <c r="Q614" s="226"/>
      <c r="R614" s="226"/>
      <c r="S614" s="226"/>
      <c r="T614" s="226"/>
      <c r="U614" s="226"/>
      <c r="V614" s="127" t="s">
        <v>3310</v>
      </c>
      <c r="W614" s="127" t="s">
        <v>3898</v>
      </c>
      <c r="Y614" s="127">
        <v>610</v>
      </c>
    </row>
    <row r="615" spans="1:25" ht="22.5" customHeight="1">
      <c r="A615" s="127" t="s">
        <v>4037</v>
      </c>
      <c r="B615" s="128" t="s">
        <v>831</v>
      </c>
      <c r="C615" s="128">
        <v>597</v>
      </c>
      <c r="D615" s="128" t="s">
        <v>832</v>
      </c>
      <c r="E615" s="128" t="s">
        <v>3249</v>
      </c>
      <c r="F615" s="170" t="s">
        <v>828</v>
      </c>
      <c r="G615" s="128">
        <v>12</v>
      </c>
      <c r="H615" s="128">
        <v>24</v>
      </c>
      <c r="I615" s="128">
        <v>22</v>
      </c>
      <c r="J615" s="128">
        <v>58</v>
      </c>
      <c r="K615" s="128" t="s">
        <v>3936</v>
      </c>
      <c r="L615" s="128" t="s">
        <v>4034</v>
      </c>
      <c r="M615" s="128" t="s">
        <v>4034</v>
      </c>
      <c r="N615" s="128" t="s">
        <v>4034</v>
      </c>
      <c r="O615" s="128" t="s">
        <v>4034</v>
      </c>
      <c r="P615" s="226" t="s">
        <v>4634</v>
      </c>
      <c r="Q615" s="226"/>
      <c r="R615" s="226"/>
      <c r="S615" s="226"/>
      <c r="T615" s="226"/>
      <c r="U615" s="226"/>
      <c r="V615" s="127" t="s">
        <v>470</v>
      </c>
      <c r="W615" s="127" t="s">
        <v>3983</v>
      </c>
      <c r="Y615" s="127">
        <v>611</v>
      </c>
    </row>
    <row r="616" spans="1:25" ht="22.5" customHeight="1">
      <c r="A616" s="127" t="s">
        <v>4037</v>
      </c>
      <c r="B616" s="128" t="s">
        <v>964</v>
      </c>
      <c r="C616" s="128">
        <v>597</v>
      </c>
      <c r="D616" s="128" t="s">
        <v>3386</v>
      </c>
      <c r="E616" s="128" t="s">
        <v>3249</v>
      </c>
      <c r="F616" s="170" t="s">
        <v>961</v>
      </c>
      <c r="G616" s="128">
        <v>8</v>
      </c>
      <c r="H616" s="128">
        <v>28</v>
      </c>
      <c r="I616" s="128">
        <v>22</v>
      </c>
      <c r="J616" s="128">
        <v>58</v>
      </c>
      <c r="K616" s="128" t="s">
        <v>3936</v>
      </c>
      <c r="L616" s="128" t="s">
        <v>4034</v>
      </c>
      <c r="M616" s="128" t="s">
        <v>4034</v>
      </c>
      <c r="N616" s="128" t="s">
        <v>4034</v>
      </c>
      <c r="O616" s="128" t="s">
        <v>3147</v>
      </c>
      <c r="P616" s="226" t="s">
        <v>4635</v>
      </c>
      <c r="Q616" s="226"/>
      <c r="R616" s="226"/>
      <c r="S616" s="226"/>
      <c r="T616" s="226"/>
      <c r="U616" s="226"/>
      <c r="V616" s="127" t="s">
        <v>1120</v>
      </c>
      <c r="W616" s="127" t="s">
        <v>3983</v>
      </c>
      <c r="Y616" s="127">
        <v>612</v>
      </c>
    </row>
    <row r="617" spans="1:25" ht="22.5" customHeight="1">
      <c r="A617" s="127" t="s">
        <v>4037</v>
      </c>
      <c r="B617" s="128" t="s">
        <v>967</v>
      </c>
      <c r="C617" s="128">
        <v>597</v>
      </c>
      <c r="D617" s="128" t="s">
        <v>968</v>
      </c>
      <c r="E617" s="128" t="s">
        <v>3223</v>
      </c>
      <c r="F617" s="170" t="s">
        <v>961</v>
      </c>
      <c r="G617" s="128">
        <v>22</v>
      </c>
      <c r="H617" s="128">
        <v>20</v>
      </c>
      <c r="I617" s="128">
        <v>16</v>
      </c>
      <c r="J617" s="128">
        <v>58</v>
      </c>
      <c r="K617" s="128" t="s">
        <v>3936</v>
      </c>
      <c r="L617" s="128" t="s">
        <v>4034</v>
      </c>
      <c r="M617" s="128" t="s">
        <v>4034</v>
      </c>
      <c r="N617" s="128" t="s">
        <v>4034</v>
      </c>
      <c r="O617" s="128" t="s">
        <v>4034</v>
      </c>
      <c r="P617" s="226" t="s">
        <v>4636</v>
      </c>
      <c r="Q617" s="226"/>
      <c r="R617" s="226"/>
      <c r="S617" s="226"/>
      <c r="T617" s="226"/>
      <c r="U617" s="226"/>
      <c r="V617" s="127" t="s">
        <v>1825</v>
      </c>
      <c r="W617" s="127" t="s">
        <v>3983</v>
      </c>
      <c r="Y617" s="127">
        <v>613</v>
      </c>
    </row>
    <row r="618" spans="1:25" ht="22.5" customHeight="1">
      <c r="A618" s="127" t="s">
        <v>4033</v>
      </c>
      <c r="B618" s="128" t="s">
        <v>1415</v>
      </c>
      <c r="C618" s="128">
        <v>597</v>
      </c>
      <c r="D618" s="128" t="s">
        <v>1416</v>
      </c>
      <c r="E618" s="128" t="s">
        <v>3351</v>
      </c>
      <c r="F618" s="170" t="s">
        <v>1394</v>
      </c>
      <c r="G618" s="128">
        <v>18</v>
      </c>
      <c r="H618" s="128">
        <v>18</v>
      </c>
      <c r="I618" s="128">
        <v>22</v>
      </c>
      <c r="J618" s="128">
        <v>58</v>
      </c>
      <c r="K618" s="128" t="s">
        <v>3930</v>
      </c>
      <c r="L618" s="128" t="s">
        <v>4034</v>
      </c>
      <c r="M618" s="128" t="s">
        <v>4034</v>
      </c>
      <c r="N618" s="128" t="s">
        <v>4034</v>
      </c>
      <c r="O618" s="128" t="s">
        <v>4034</v>
      </c>
      <c r="P618" s="226" t="s">
        <v>4637</v>
      </c>
      <c r="Q618" s="226"/>
      <c r="R618" s="226"/>
      <c r="S618" s="226"/>
      <c r="T618" s="226"/>
      <c r="U618" s="226"/>
      <c r="V618" s="127" t="s">
        <v>3426</v>
      </c>
      <c r="W618" s="127" t="s">
        <v>3907</v>
      </c>
      <c r="Y618" s="127">
        <v>614</v>
      </c>
    </row>
    <row r="619" spans="1:25" ht="22.5" customHeight="1">
      <c r="A619" s="127" t="s">
        <v>4037</v>
      </c>
      <c r="B619" s="128" t="s">
        <v>101</v>
      </c>
      <c r="C619" s="128">
        <v>603</v>
      </c>
      <c r="D619" s="128" t="s">
        <v>103</v>
      </c>
      <c r="E619" s="128" t="s">
        <v>3553</v>
      </c>
      <c r="F619" s="170" t="s">
        <v>102</v>
      </c>
      <c r="G619" s="128">
        <v>18</v>
      </c>
      <c r="H619" s="128">
        <v>22</v>
      </c>
      <c r="I619" s="128">
        <v>16</v>
      </c>
      <c r="J619" s="128">
        <v>56</v>
      </c>
      <c r="K619" s="128" t="s">
        <v>3937</v>
      </c>
      <c r="L619" s="128" t="s">
        <v>4034</v>
      </c>
      <c r="M619" s="128" t="s">
        <v>4034</v>
      </c>
      <c r="N619" s="128" t="s">
        <v>4034</v>
      </c>
      <c r="O619" s="128" t="s">
        <v>4034</v>
      </c>
      <c r="P619" s="226" t="s">
        <v>4496</v>
      </c>
      <c r="Q619" s="226"/>
      <c r="R619" s="226"/>
      <c r="S619" s="226"/>
      <c r="T619" s="226"/>
      <c r="U619" s="226"/>
      <c r="V619" s="127" t="s">
        <v>165</v>
      </c>
      <c r="W619" s="127" t="s">
        <v>3900</v>
      </c>
      <c r="Y619" s="127">
        <v>615</v>
      </c>
    </row>
    <row r="620" spans="1:25" ht="22.5" customHeight="1">
      <c r="A620" s="127" t="s">
        <v>3879</v>
      </c>
      <c r="B620" s="128" t="s">
        <v>881</v>
      </c>
      <c r="C620" s="128">
        <v>603</v>
      </c>
      <c r="D620" s="128" t="s">
        <v>882</v>
      </c>
      <c r="E620" s="128" t="s">
        <v>3334</v>
      </c>
      <c r="F620" s="170" t="s">
        <v>838</v>
      </c>
      <c r="G620" s="128">
        <v>18</v>
      </c>
      <c r="H620" s="128">
        <v>24</v>
      </c>
      <c r="I620" s="128">
        <v>14</v>
      </c>
      <c r="J620" s="128">
        <v>56</v>
      </c>
      <c r="K620" s="128" t="s">
        <v>3890</v>
      </c>
      <c r="L620" s="128" t="s">
        <v>4034</v>
      </c>
      <c r="M620" s="128" t="s">
        <v>3147</v>
      </c>
      <c r="N620" s="128" t="s">
        <v>3303</v>
      </c>
      <c r="O620" s="128" t="s">
        <v>3174</v>
      </c>
      <c r="P620" s="226" t="s">
        <v>4638</v>
      </c>
      <c r="Q620" s="226"/>
      <c r="R620" s="226"/>
      <c r="S620" s="226"/>
      <c r="T620" s="226"/>
      <c r="U620" s="226"/>
      <c r="V620" s="127" t="s">
        <v>1503</v>
      </c>
      <c r="W620" s="127" t="s">
        <v>3901</v>
      </c>
      <c r="Y620" s="127">
        <v>616</v>
      </c>
    </row>
    <row r="621" spans="1:25" ht="22.5" customHeight="1">
      <c r="A621" s="127" t="s">
        <v>3879</v>
      </c>
      <c r="B621" s="128" t="s">
        <v>2096</v>
      </c>
      <c r="C621" s="128">
        <v>603</v>
      </c>
      <c r="D621" s="128" t="s">
        <v>2097</v>
      </c>
      <c r="E621" s="128" t="s">
        <v>3192</v>
      </c>
      <c r="F621" s="170" t="s">
        <v>2084</v>
      </c>
      <c r="G621" s="128">
        <v>18</v>
      </c>
      <c r="H621" s="128">
        <v>24</v>
      </c>
      <c r="I621" s="128">
        <v>14</v>
      </c>
      <c r="J621" s="128">
        <v>56</v>
      </c>
      <c r="K621" s="128" t="s">
        <v>3890</v>
      </c>
      <c r="L621" s="128" t="s">
        <v>4034</v>
      </c>
      <c r="M621" s="128" t="s">
        <v>4034</v>
      </c>
      <c r="N621" s="128" t="s">
        <v>4034</v>
      </c>
      <c r="O621" s="128" t="s">
        <v>4034</v>
      </c>
      <c r="P621" s="226" t="s">
        <v>4639</v>
      </c>
      <c r="Q621" s="226"/>
      <c r="R621" s="226"/>
      <c r="S621" s="226"/>
      <c r="T621" s="226"/>
      <c r="U621" s="226"/>
      <c r="V621" s="127" t="s">
        <v>1902</v>
      </c>
      <c r="W621" s="127" t="s">
        <v>3902</v>
      </c>
      <c r="Y621" s="127">
        <v>617</v>
      </c>
    </row>
    <row r="622" spans="1:25" ht="22.5" customHeight="1">
      <c r="A622" s="127" t="s">
        <v>4033</v>
      </c>
      <c r="B622" s="128" t="s">
        <v>1594</v>
      </c>
      <c r="C622" s="128">
        <v>603</v>
      </c>
      <c r="D622" s="128" t="s">
        <v>1596</v>
      </c>
      <c r="E622" s="128" t="s">
        <v>3367</v>
      </c>
      <c r="F622" s="170" t="s">
        <v>1588</v>
      </c>
      <c r="G622" s="128">
        <v>24</v>
      </c>
      <c r="H622" s="128">
        <v>14</v>
      </c>
      <c r="I622" s="128">
        <v>18</v>
      </c>
      <c r="J622" s="128">
        <v>56</v>
      </c>
      <c r="K622" s="128" t="s">
        <v>3931</v>
      </c>
      <c r="L622" s="128" t="s">
        <v>4034</v>
      </c>
      <c r="M622" s="128" t="s">
        <v>4034</v>
      </c>
      <c r="N622" s="128" t="s">
        <v>4034</v>
      </c>
      <c r="O622" s="128" t="s">
        <v>3363</v>
      </c>
      <c r="P622" s="226" t="s">
        <v>4640</v>
      </c>
      <c r="Q622" s="226"/>
      <c r="R622" s="226"/>
      <c r="S622" s="226"/>
      <c r="T622" s="226"/>
      <c r="U622" s="226"/>
      <c r="V622" s="127" t="s">
        <v>1507</v>
      </c>
      <c r="W622" s="127" t="s">
        <v>3903</v>
      </c>
      <c r="Y622" s="127">
        <v>618</v>
      </c>
    </row>
    <row r="623" spans="1:25" ht="22.5" customHeight="1">
      <c r="A623" s="127" t="s">
        <v>3879</v>
      </c>
      <c r="B623" s="128" t="s">
        <v>1437</v>
      </c>
      <c r="C623" s="128">
        <v>607</v>
      </c>
      <c r="D623" s="128" t="s">
        <v>1438</v>
      </c>
      <c r="E623" s="128" t="s">
        <v>3214</v>
      </c>
      <c r="F623" s="170" t="s">
        <v>1419</v>
      </c>
      <c r="G623" s="128">
        <v>20</v>
      </c>
      <c r="H623" s="128">
        <v>12</v>
      </c>
      <c r="I623" s="128">
        <v>22</v>
      </c>
      <c r="J623" s="128">
        <v>54</v>
      </c>
      <c r="K623" s="128" t="s">
        <v>3891</v>
      </c>
      <c r="L623" s="128" t="s">
        <v>4034</v>
      </c>
      <c r="M623" s="128" t="s">
        <v>4034</v>
      </c>
      <c r="N623" s="128" t="s">
        <v>4034</v>
      </c>
      <c r="O623" s="128" t="s">
        <v>4034</v>
      </c>
      <c r="P623" s="226" t="s">
        <v>4641</v>
      </c>
      <c r="Q623" s="226"/>
      <c r="R623" s="226"/>
      <c r="S623" s="226"/>
      <c r="T623" s="226"/>
      <c r="U623" s="226"/>
      <c r="V623" s="127" t="s">
        <v>3428</v>
      </c>
      <c r="W623" s="127" t="s">
        <v>3908</v>
      </c>
      <c r="Y623" s="127">
        <v>619</v>
      </c>
    </row>
    <row r="624" spans="1:25" ht="22.5" customHeight="1">
      <c r="A624" s="127" t="s">
        <v>4037</v>
      </c>
      <c r="B624" s="128" t="s">
        <v>1288</v>
      </c>
      <c r="C624" s="128">
        <v>607</v>
      </c>
      <c r="D624" s="128" t="s">
        <v>1289</v>
      </c>
      <c r="E624" s="128" t="s">
        <v>3225</v>
      </c>
      <c r="F624" s="170" t="s">
        <v>1267</v>
      </c>
      <c r="G624" s="128">
        <v>8</v>
      </c>
      <c r="H624" s="128">
        <v>24</v>
      </c>
      <c r="I624" s="128">
        <v>22</v>
      </c>
      <c r="J624" s="128">
        <v>54</v>
      </c>
      <c r="K624" s="128" t="s">
        <v>3938</v>
      </c>
      <c r="L624" s="128" t="s">
        <v>4034</v>
      </c>
      <c r="M624" s="128" t="s">
        <v>4034</v>
      </c>
      <c r="N624" s="128" t="s">
        <v>4034</v>
      </c>
      <c r="O624" s="128" t="s">
        <v>4034</v>
      </c>
      <c r="P624" s="226" t="s">
        <v>4642</v>
      </c>
      <c r="Q624" s="226"/>
      <c r="R624" s="226"/>
      <c r="S624" s="226"/>
      <c r="T624" s="226"/>
      <c r="U624" s="226"/>
      <c r="V624" s="127" t="s">
        <v>1929</v>
      </c>
      <c r="W624" s="127" t="s">
        <v>3908</v>
      </c>
      <c r="Y624" s="127">
        <v>620</v>
      </c>
    </row>
    <row r="625" spans="1:25" ht="22.5" customHeight="1">
      <c r="A625" s="127" t="s">
        <v>4037</v>
      </c>
      <c r="B625" s="128" t="s">
        <v>1531</v>
      </c>
      <c r="C625" s="128">
        <v>607</v>
      </c>
      <c r="D625" s="128" t="s">
        <v>1532</v>
      </c>
      <c r="E625" s="128" t="s">
        <v>3384</v>
      </c>
      <c r="F625" s="170" t="s">
        <v>1515</v>
      </c>
      <c r="G625" s="128">
        <v>20</v>
      </c>
      <c r="H625" s="128">
        <v>22</v>
      </c>
      <c r="I625" s="128">
        <v>12</v>
      </c>
      <c r="J625" s="128">
        <v>54</v>
      </c>
      <c r="K625" s="128" t="s">
        <v>3938</v>
      </c>
      <c r="L625" s="128" t="s">
        <v>4034</v>
      </c>
      <c r="M625" s="128" t="s">
        <v>4034</v>
      </c>
      <c r="N625" s="128" t="s">
        <v>4034</v>
      </c>
      <c r="O625" s="128" t="s">
        <v>4034</v>
      </c>
      <c r="P625" s="226" t="s">
        <v>4643</v>
      </c>
      <c r="Q625" s="226"/>
      <c r="R625" s="226"/>
      <c r="S625" s="226"/>
      <c r="T625" s="226"/>
      <c r="U625" s="226"/>
      <c r="V625" s="127" t="s">
        <v>748</v>
      </c>
      <c r="W625" s="127" t="s">
        <v>3909</v>
      </c>
      <c r="Y625" s="127">
        <v>621</v>
      </c>
    </row>
    <row r="626" spans="1:25" ht="22.5" customHeight="1">
      <c r="A626" s="127" t="s">
        <v>4037</v>
      </c>
      <c r="B626" s="128" t="s">
        <v>2065</v>
      </c>
      <c r="C626" s="128">
        <v>607</v>
      </c>
      <c r="D626" s="128" t="s">
        <v>2066</v>
      </c>
      <c r="E626" s="128" t="s">
        <v>3231</v>
      </c>
      <c r="F626" s="170" t="s">
        <v>2050</v>
      </c>
      <c r="G626" s="128">
        <v>22</v>
      </c>
      <c r="H626" s="128">
        <v>18</v>
      </c>
      <c r="I626" s="128">
        <v>14</v>
      </c>
      <c r="J626" s="128">
        <v>54</v>
      </c>
      <c r="K626" s="128" t="s">
        <v>3938</v>
      </c>
      <c r="L626" s="128" t="s">
        <v>4034</v>
      </c>
      <c r="M626" s="128" t="s">
        <v>4034</v>
      </c>
      <c r="N626" s="128" t="s">
        <v>4034</v>
      </c>
      <c r="O626" s="128" t="s">
        <v>4034</v>
      </c>
      <c r="P626" s="226" t="s">
        <v>4644</v>
      </c>
      <c r="Q626" s="226"/>
      <c r="R626" s="226"/>
      <c r="S626" s="226"/>
      <c r="T626" s="226"/>
      <c r="U626" s="226"/>
      <c r="V626" s="127" t="s">
        <v>1483</v>
      </c>
      <c r="W626" s="127" t="s">
        <v>3909</v>
      </c>
      <c r="Y626" s="127">
        <v>622</v>
      </c>
    </row>
    <row r="627" spans="1:25" ht="22.5" customHeight="1">
      <c r="A627" s="127" t="s">
        <v>4037</v>
      </c>
      <c r="B627" s="128" t="s">
        <v>134</v>
      </c>
      <c r="C627" s="128">
        <v>611</v>
      </c>
      <c r="D627" s="128" t="s">
        <v>3554</v>
      </c>
      <c r="E627" s="128" t="s">
        <v>3555</v>
      </c>
      <c r="F627" s="170" t="s">
        <v>3483</v>
      </c>
      <c r="G627" s="128">
        <v>18</v>
      </c>
      <c r="H627" s="128">
        <v>22</v>
      </c>
      <c r="I627" s="128">
        <v>12</v>
      </c>
      <c r="J627" s="128">
        <v>52</v>
      </c>
      <c r="K627" s="128" t="s">
        <v>3939</v>
      </c>
      <c r="L627" s="128" t="s">
        <v>4034</v>
      </c>
      <c r="M627" s="128" t="s">
        <v>4034</v>
      </c>
      <c r="N627" s="128" t="s">
        <v>4034</v>
      </c>
      <c r="O627" s="128" t="s">
        <v>4034</v>
      </c>
      <c r="P627" s="226" t="s">
        <v>4645</v>
      </c>
      <c r="Q627" s="226"/>
      <c r="R627" s="226"/>
      <c r="S627" s="226"/>
      <c r="T627" s="226"/>
      <c r="U627" s="226"/>
      <c r="V627" s="127" t="s">
        <v>698</v>
      </c>
      <c r="W627" s="127" t="s">
        <v>3954</v>
      </c>
      <c r="Y627" s="127">
        <v>623</v>
      </c>
    </row>
    <row r="628" spans="1:25" ht="22.5" customHeight="1">
      <c r="A628" s="127" t="s">
        <v>3879</v>
      </c>
      <c r="B628" s="128" t="s">
        <v>891</v>
      </c>
      <c r="C628" s="128">
        <v>611</v>
      </c>
      <c r="D628" s="128" t="s">
        <v>892</v>
      </c>
      <c r="E628" s="128" t="s">
        <v>3377</v>
      </c>
      <c r="F628" s="170" t="s">
        <v>838</v>
      </c>
      <c r="G628" s="128">
        <v>22</v>
      </c>
      <c r="H628" s="128">
        <v>18</v>
      </c>
      <c r="I628" s="128">
        <v>12</v>
      </c>
      <c r="J628" s="128">
        <v>52</v>
      </c>
      <c r="K628" s="128" t="s">
        <v>3892</v>
      </c>
      <c r="L628" s="128" t="s">
        <v>4034</v>
      </c>
      <c r="M628" s="128" t="s">
        <v>4034</v>
      </c>
      <c r="N628" s="128" t="s">
        <v>4034</v>
      </c>
      <c r="O628" s="128" t="s">
        <v>3174</v>
      </c>
      <c r="P628" s="226" t="s">
        <v>4646</v>
      </c>
      <c r="Q628" s="226"/>
      <c r="R628" s="226"/>
      <c r="S628" s="226"/>
      <c r="T628" s="226"/>
      <c r="U628" s="226"/>
      <c r="V628" s="127" t="s">
        <v>708</v>
      </c>
      <c r="W628" s="127" t="s">
        <v>3954</v>
      </c>
      <c r="Y628" s="127">
        <v>624</v>
      </c>
    </row>
    <row r="629" spans="1:25" ht="22.5" customHeight="1">
      <c r="A629" s="127" t="s">
        <v>4037</v>
      </c>
      <c r="B629" s="128" t="s">
        <v>551</v>
      </c>
      <c r="C629" s="128">
        <v>611</v>
      </c>
      <c r="D629" s="128" t="s">
        <v>552</v>
      </c>
      <c r="E629" s="128" t="s">
        <v>3238</v>
      </c>
      <c r="F629" s="170" t="s">
        <v>2873</v>
      </c>
      <c r="G629" s="128">
        <v>22</v>
      </c>
      <c r="H629" s="128">
        <v>16</v>
      </c>
      <c r="I629" s="128">
        <v>14</v>
      </c>
      <c r="J629" s="128">
        <v>52</v>
      </c>
      <c r="K629" s="128" t="s">
        <v>3939</v>
      </c>
      <c r="L629" s="128" t="s">
        <v>4034</v>
      </c>
      <c r="M629" s="128" t="s">
        <v>4034</v>
      </c>
      <c r="N629" s="128" t="s">
        <v>4034</v>
      </c>
      <c r="O629" s="128" t="s">
        <v>4034</v>
      </c>
      <c r="P629" s="226" t="s">
        <v>4647</v>
      </c>
      <c r="Q629" s="226"/>
      <c r="R629" s="226"/>
      <c r="S629" s="226"/>
      <c r="T629" s="226"/>
      <c r="U629" s="226"/>
      <c r="V629" s="127" t="s">
        <v>1386</v>
      </c>
      <c r="W629" s="127" t="s">
        <v>3954</v>
      </c>
      <c r="Y629" s="127">
        <v>625</v>
      </c>
    </row>
    <row r="630" spans="1:25" ht="22.5" customHeight="1">
      <c r="A630" s="127" t="s">
        <v>4037</v>
      </c>
      <c r="B630" s="128" t="s">
        <v>1243</v>
      </c>
      <c r="C630" s="128">
        <v>611</v>
      </c>
      <c r="D630" s="128" t="s">
        <v>3556</v>
      </c>
      <c r="E630" s="128" t="s">
        <v>3249</v>
      </c>
      <c r="F630" s="170" t="s">
        <v>1148</v>
      </c>
      <c r="G630" s="128">
        <v>12</v>
      </c>
      <c r="H630" s="128">
        <v>24</v>
      </c>
      <c r="I630" s="128">
        <v>16</v>
      </c>
      <c r="J630" s="128">
        <v>52</v>
      </c>
      <c r="K630" s="128" t="s">
        <v>3939</v>
      </c>
      <c r="L630" s="128" t="s">
        <v>4034</v>
      </c>
      <c r="M630" s="128" t="s">
        <v>4034</v>
      </c>
      <c r="N630" s="128" t="s">
        <v>4034</v>
      </c>
      <c r="O630" s="128" t="s">
        <v>4034</v>
      </c>
      <c r="P630" s="226" t="s">
        <v>4648</v>
      </c>
      <c r="Q630" s="226"/>
      <c r="R630" s="226"/>
      <c r="S630" s="226"/>
      <c r="T630" s="226"/>
      <c r="U630" s="226"/>
      <c r="V630" s="127" t="s">
        <v>480</v>
      </c>
      <c r="W630" s="127" t="s">
        <v>3911</v>
      </c>
      <c r="Y630" s="127">
        <v>626</v>
      </c>
    </row>
    <row r="631" spans="1:25" ht="22.5" customHeight="1">
      <c r="A631" s="127" t="s">
        <v>3879</v>
      </c>
      <c r="B631" s="128" t="s">
        <v>1455</v>
      </c>
      <c r="C631" s="128">
        <v>615</v>
      </c>
      <c r="D631" s="128" t="s">
        <v>1457</v>
      </c>
      <c r="E631" s="128" t="s">
        <v>3214</v>
      </c>
      <c r="F631" s="170" t="s">
        <v>1456</v>
      </c>
      <c r="G631" s="128">
        <v>20</v>
      </c>
      <c r="H631" s="128">
        <v>12</v>
      </c>
      <c r="I631" s="128">
        <v>18</v>
      </c>
      <c r="J631" s="128">
        <v>50</v>
      </c>
      <c r="K631" s="128" t="s">
        <v>3893</v>
      </c>
      <c r="L631" s="128" t="s">
        <v>4034</v>
      </c>
      <c r="M631" s="128" t="s">
        <v>4034</v>
      </c>
      <c r="N631" s="128" t="s">
        <v>3126</v>
      </c>
      <c r="O631" s="128" t="s">
        <v>4034</v>
      </c>
      <c r="P631" s="226" t="s">
        <v>4649</v>
      </c>
      <c r="Q631" s="226"/>
      <c r="R631" s="226"/>
      <c r="S631" s="226"/>
      <c r="T631" s="226"/>
      <c r="U631" s="226"/>
      <c r="V631" s="127" t="s">
        <v>3317</v>
      </c>
      <c r="W631" s="127" t="s">
        <v>3911</v>
      </c>
      <c r="Y631" s="127">
        <v>627</v>
      </c>
    </row>
    <row r="632" spans="1:25" ht="22.5" customHeight="1">
      <c r="A632" s="127" t="s">
        <v>3879</v>
      </c>
      <c r="B632" s="128" t="s">
        <v>2093</v>
      </c>
      <c r="C632" s="128">
        <v>615</v>
      </c>
      <c r="D632" s="128" t="s">
        <v>2094</v>
      </c>
      <c r="E632" s="128" t="s">
        <v>3406</v>
      </c>
      <c r="F632" s="170" t="s">
        <v>2084</v>
      </c>
      <c r="G632" s="128">
        <v>24</v>
      </c>
      <c r="H632" s="128">
        <v>18</v>
      </c>
      <c r="I632" s="128">
        <v>8</v>
      </c>
      <c r="J632" s="128">
        <v>50</v>
      </c>
      <c r="K632" s="128" t="s">
        <v>3893</v>
      </c>
      <c r="L632" s="128" t="s">
        <v>4034</v>
      </c>
      <c r="M632" s="128" t="s">
        <v>4034</v>
      </c>
      <c r="N632" s="128" t="s">
        <v>4034</v>
      </c>
      <c r="O632" s="128" t="s">
        <v>4034</v>
      </c>
      <c r="P632" s="226" t="s">
        <v>4650</v>
      </c>
      <c r="Q632" s="226"/>
      <c r="R632" s="226"/>
      <c r="S632" s="226"/>
      <c r="T632" s="226"/>
      <c r="U632" s="226"/>
      <c r="V632" s="127" t="s">
        <v>1390</v>
      </c>
      <c r="W632" s="127" t="s">
        <v>3911</v>
      </c>
      <c r="Y632" s="127">
        <v>628</v>
      </c>
    </row>
    <row r="633" spans="1:25" ht="22.5" customHeight="1">
      <c r="A633" s="127" t="s">
        <v>4037</v>
      </c>
      <c r="B633" s="128" t="s">
        <v>1972</v>
      </c>
      <c r="C633" s="128">
        <v>615</v>
      </c>
      <c r="D633" s="128" t="s">
        <v>1973</v>
      </c>
      <c r="E633" s="128" t="s">
        <v>3388</v>
      </c>
      <c r="F633" s="170" t="s">
        <v>3399</v>
      </c>
      <c r="G633" s="128">
        <v>16</v>
      </c>
      <c r="H633" s="128">
        <v>20</v>
      </c>
      <c r="I633" s="128">
        <v>14</v>
      </c>
      <c r="J633" s="128">
        <v>50</v>
      </c>
      <c r="K633" s="128" t="s">
        <v>3940</v>
      </c>
      <c r="L633" s="128" t="s">
        <v>4034</v>
      </c>
      <c r="M633" s="128" t="s">
        <v>4034</v>
      </c>
      <c r="N633" s="128" t="s">
        <v>4034</v>
      </c>
      <c r="O633" s="128" t="s">
        <v>4034</v>
      </c>
      <c r="P633" s="226" t="s">
        <v>4651</v>
      </c>
      <c r="Q633" s="226"/>
      <c r="R633" s="226"/>
      <c r="S633" s="226"/>
      <c r="T633" s="226"/>
      <c r="U633" s="226"/>
      <c r="V633" s="127" t="s">
        <v>932</v>
      </c>
      <c r="W633" s="127" t="s">
        <v>3956</v>
      </c>
      <c r="Y633" s="127">
        <v>629</v>
      </c>
    </row>
    <row r="634" spans="1:25" ht="22.5" customHeight="1">
      <c r="A634" s="127" t="s">
        <v>4037</v>
      </c>
      <c r="B634" s="128" t="s">
        <v>1995</v>
      </c>
      <c r="C634" s="128">
        <v>615</v>
      </c>
      <c r="D634" s="128" t="s">
        <v>1996</v>
      </c>
      <c r="E634" s="128" t="s">
        <v>3557</v>
      </c>
      <c r="F634" s="170" t="s">
        <v>1989</v>
      </c>
      <c r="G634" s="128">
        <v>24</v>
      </c>
      <c r="H634" s="128">
        <v>16</v>
      </c>
      <c r="I634" s="128">
        <v>10</v>
      </c>
      <c r="J634" s="128">
        <v>50</v>
      </c>
      <c r="K634" s="128" t="s">
        <v>3940</v>
      </c>
      <c r="L634" s="128" t="s">
        <v>4034</v>
      </c>
      <c r="M634" s="128" t="s">
        <v>4034</v>
      </c>
      <c r="N634" s="128" t="s">
        <v>4034</v>
      </c>
      <c r="O634" s="128" t="s">
        <v>4034</v>
      </c>
      <c r="P634" s="226" t="s">
        <v>4652</v>
      </c>
      <c r="Q634" s="226"/>
      <c r="R634" s="226"/>
      <c r="S634" s="226"/>
      <c r="T634" s="226"/>
      <c r="U634" s="226"/>
      <c r="V634" s="127" t="s">
        <v>3433</v>
      </c>
      <c r="W634" s="127" t="s">
        <v>3956</v>
      </c>
      <c r="Y634" s="127">
        <v>630</v>
      </c>
    </row>
    <row r="635" spans="1:25" ht="22.5" customHeight="1">
      <c r="A635" s="127" t="s">
        <v>4036</v>
      </c>
      <c r="B635" s="128" t="s">
        <v>180</v>
      </c>
      <c r="C635" s="128">
        <v>619</v>
      </c>
      <c r="D635" s="128" t="s">
        <v>3371</v>
      </c>
      <c r="E635" s="128" t="s">
        <v>3372</v>
      </c>
      <c r="F635" s="170" t="s">
        <v>2866</v>
      </c>
      <c r="G635" s="128">
        <v>20</v>
      </c>
      <c r="H635" s="128">
        <v>18</v>
      </c>
      <c r="I635" s="128">
        <v>10</v>
      </c>
      <c r="J635" s="128">
        <v>48</v>
      </c>
      <c r="K635" s="128" t="s">
        <v>3976</v>
      </c>
      <c r="L635" s="128" t="s">
        <v>4034</v>
      </c>
      <c r="M635" s="128" t="s">
        <v>4034</v>
      </c>
      <c r="N635" s="128" t="s">
        <v>4034</v>
      </c>
      <c r="O635" s="128" t="s">
        <v>3131</v>
      </c>
      <c r="P635" s="226" t="s">
        <v>4653</v>
      </c>
      <c r="Q635" s="226"/>
      <c r="R635" s="226"/>
      <c r="S635" s="226"/>
      <c r="T635" s="226"/>
      <c r="U635" s="226"/>
      <c r="V635" s="127" t="s">
        <v>1218</v>
      </c>
      <c r="W635" s="127" t="s">
        <v>3957</v>
      </c>
      <c r="Y635" s="127">
        <v>631</v>
      </c>
    </row>
    <row r="636" spans="1:25" ht="22.5" customHeight="1">
      <c r="A636" s="127" t="s">
        <v>4033</v>
      </c>
      <c r="B636" s="128" t="s">
        <v>139</v>
      </c>
      <c r="C636" s="128">
        <v>619</v>
      </c>
      <c r="D636" s="128" t="s">
        <v>3482</v>
      </c>
      <c r="E636" s="128" t="s">
        <v>3362</v>
      </c>
      <c r="F636" s="170" t="s">
        <v>3483</v>
      </c>
      <c r="G636" s="128">
        <v>18</v>
      </c>
      <c r="H636" s="128">
        <v>18</v>
      </c>
      <c r="I636" s="128">
        <v>12</v>
      </c>
      <c r="J636" s="128">
        <v>48</v>
      </c>
      <c r="K636" s="128" t="s">
        <v>3932</v>
      </c>
      <c r="L636" s="128" t="s">
        <v>4034</v>
      </c>
      <c r="M636" s="128" t="s">
        <v>4034</v>
      </c>
      <c r="N636" s="128" t="s">
        <v>4034</v>
      </c>
      <c r="O636" s="128" t="s">
        <v>4034</v>
      </c>
      <c r="P636" s="226" t="s">
        <v>4654</v>
      </c>
      <c r="Q636" s="226"/>
      <c r="R636" s="226"/>
      <c r="S636" s="226"/>
      <c r="T636" s="226"/>
      <c r="U636" s="226"/>
      <c r="V636" s="127" t="s">
        <v>3435</v>
      </c>
      <c r="W636" s="127" t="s">
        <v>3957</v>
      </c>
      <c r="Y636" s="127">
        <v>632</v>
      </c>
    </row>
    <row r="637" spans="1:25" ht="22.5" customHeight="1">
      <c r="A637" s="127" t="s">
        <v>3879</v>
      </c>
      <c r="B637" s="128" t="s">
        <v>885</v>
      </c>
      <c r="C637" s="128">
        <v>621</v>
      </c>
      <c r="D637" s="128" t="s">
        <v>886</v>
      </c>
      <c r="E637" s="128" t="s">
        <v>3194</v>
      </c>
      <c r="F637" s="170" t="s">
        <v>838</v>
      </c>
      <c r="G637" s="128">
        <v>18</v>
      </c>
      <c r="H637" s="128">
        <v>12</v>
      </c>
      <c r="I637" s="128">
        <v>16</v>
      </c>
      <c r="J637" s="128">
        <v>46</v>
      </c>
      <c r="K637" s="128" t="s">
        <v>3894</v>
      </c>
      <c r="L637" s="128" t="s">
        <v>4034</v>
      </c>
      <c r="M637" s="128" t="s">
        <v>4034</v>
      </c>
      <c r="N637" s="128" t="s">
        <v>3303</v>
      </c>
      <c r="O637" s="128" t="s">
        <v>3119</v>
      </c>
      <c r="P637" s="226" t="s">
        <v>4655</v>
      </c>
      <c r="Q637" s="226"/>
      <c r="R637" s="226"/>
      <c r="S637" s="226"/>
      <c r="T637" s="226"/>
      <c r="U637" s="226"/>
      <c r="V637" s="127" t="s">
        <v>483</v>
      </c>
      <c r="W637" s="127" t="s">
        <v>3913</v>
      </c>
      <c r="Y637" s="127">
        <v>633</v>
      </c>
    </row>
    <row r="638" spans="1:25" ht="22.5" customHeight="1">
      <c r="A638" s="127" t="s">
        <v>4037</v>
      </c>
      <c r="B638" s="128" t="s">
        <v>995</v>
      </c>
      <c r="C638" s="128">
        <v>621</v>
      </c>
      <c r="D638" s="128" t="s">
        <v>996</v>
      </c>
      <c r="E638" s="128" t="s">
        <v>3249</v>
      </c>
      <c r="F638" s="170" t="s">
        <v>961</v>
      </c>
      <c r="G638" s="128">
        <v>22</v>
      </c>
      <c r="H638" s="128">
        <v>4</v>
      </c>
      <c r="I638" s="128">
        <v>20</v>
      </c>
      <c r="J638" s="128">
        <v>46</v>
      </c>
      <c r="K638" s="128" t="s">
        <v>3941</v>
      </c>
      <c r="L638" s="128" t="s">
        <v>4034</v>
      </c>
      <c r="M638" s="128" t="s">
        <v>4034</v>
      </c>
      <c r="N638" s="128" t="s">
        <v>4034</v>
      </c>
      <c r="O638" s="128" t="s">
        <v>3313</v>
      </c>
      <c r="P638" s="226" t="s">
        <v>4656</v>
      </c>
      <c r="Q638" s="226"/>
      <c r="R638" s="226"/>
      <c r="S638" s="226"/>
      <c r="T638" s="226"/>
      <c r="U638" s="226"/>
      <c r="V638" s="127" t="s">
        <v>486</v>
      </c>
      <c r="W638" s="127" t="s">
        <v>3913</v>
      </c>
      <c r="Y638" s="127">
        <v>634</v>
      </c>
    </row>
    <row r="639" spans="1:25" ht="22.5" customHeight="1">
      <c r="A639" s="127" t="s">
        <v>4037</v>
      </c>
      <c r="B639" s="128" t="s">
        <v>1998</v>
      </c>
      <c r="C639" s="128">
        <v>623</v>
      </c>
      <c r="D639" s="128" t="s">
        <v>2000</v>
      </c>
      <c r="E639" s="128" t="s">
        <v>3559</v>
      </c>
      <c r="F639" s="170" t="s">
        <v>3558</v>
      </c>
      <c r="G639" s="128">
        <v>18</v>
      </c>
      <c r="H639" s="128">
        <v>12</v>
      </c>
      <c r="I639" s="128">
        <v>14</v>
      </c>
      <c r="J639" s="128">
        <v>44</v>
      </c>
      <c r="K639" s="128" t="s">
        <v>3942</v>
      </c>
      <c r="L639" s="128" t="s">
        <v>4034</v>
      </c>
      <c r="M639" s="128" t="s">
        <v>4034</v>
      </c>
      <c r="N639" s="128" t="s">
        <v>4034</v>
      </c>
      <c r="O639" s="128" t="s">
        <v>4034</v>
      </c>
      <c r="P639" s="226" t="s">
        <v>4657</v>
      </c>
      <c r="Q639" s="226"/>
      <c r="R639" s="226"/>
      <c r="S639" s="226"/>
      <c r="T639" s="226"/>
      <c r="U639" s="226"/>
      <c r="V639" s="127" t="s">
        <v>971</v>
      </c>
      <c r="W639" s="127" t="s">
        <v>3959</v>
      </c>
      <c r="Y639" s="127">
        <v>635</v>
      </c>
    </row>
    <row r="640" spans="1:25" ht="22.5" customHeight="1">
      <c r="A640" s="127" t="s">
        <v>3879</v>
      </c>
      <c r="B640" s="128" t="s">
        <v>917</v>
      </c>
      <c r="C640" s="128">
        <v>624</v>
      </c>
      <c r="D640" s="128" t="s">
        <v>919</v>
      </c>
      <c r="E640" s="128" t="s">
        <v>3194</v>
      </c>
      <c r="F640" s="170" t="s">
        <v>918</v>
      </c>
      <c r="G640" s="128">
        <v>10</v>
      </c>
      <c r="H640" s="128">
        <v>12</v>
      </c>
      <c r="I640" s="128">
        <v>20</v>
      </c>
      <c r="J640" s="128">
        <v>42</v>
      </c>
      <c r="K640" s="128" t="s">
        <v>3895</v>
      </c>
      <c r="L640" s="128" t="s">
        <v>4034</v>
      </c>
      <c r="M640" s="128" t="s">
        <v>4034</v>
      </c>
      <c r="N640" s="128" t="s">
        <v>3303</v>
      </c>
      <c r="O640" s="128" t="s">
        <v>3174</v>
      </c>
      <c r="P640" s="226" t="s">
        <v>4658</v>
      </c>
      <c r="Q640" s="226"/>
      <c r="R640" s="226"/>
      <c r="S640" s="226"/>
      <c r="T640" s="226"/>
      <c r="U640" s="226"/>
      <c r="V640" s="127" t="s">
        <v>3437</v>
      </c>
      <c r="W640" s="127" t="s">
        <v>3959</v>
      </c>
      <c r="Y640" s="127">
        <v>636</v>
      </c>
    </row>
    <row r="641" spans="1:25" ht="22.5" customHeight="1">
      <c r="A641" s="127" t="s">
        <v>3879</v>
      </c>
      <c r="B641" s="128" t="s">
        <v>1101</v>
      </c>
      <c r="C641" s="128">
        <v>624</v>
      </c>
      <c r="D641" s="128" t="s">
        <v>1103</v>
      </c>
      <c r="E641" s="128" t="s">
        <v>3377</v>
      </c>
      <c r="F641" s="170" t="s">
        <v>1102</v>
      </c>
      <c r="G641" s="128">
        <v>20</v>
      </c>
      <c r="H641" s="128">
        <v>12</v>
      </c>
      <c r="I641" s="128">
        <v>10</v>
      </c>
      <c r="J641" s="128">
        <v>42</v>
      </c>
      <c r="K641" s="128" t="s">
        <v>3895</v>
      </c>
      <c r="L641" s="128" t="s">
        <v>4034</v>
      </c>
      <c r="M641" s="128" t="s">
        <v>4034</v>
      </c>
      <c r="N641" s="128" t="s">
        <v>4034</v>
      </c>
      <c r="O641" s="128" t="s">
        <v>4034</v>
      </c>
      <c r="P641" s="226" t="s">
        <v>4659</v>
      </c>
      <c r="Q641" s="226"/>
      <c r="R641" s="226"/>
      <c r="S641" s="226"/>
      <c r="T641" s="226"/>
      <c r="U641" s="226"/>
      <c r="V641" s="127" t="s">
        <v>1686</v>
      </c>
      <c r="W641" s="127" t="s">
        <v>3959</v>
      </c>
      <c r="Y641" s="127">
        <v>637</v>
      </c>
    </row>
    <row r="642" spans="1:25" ht="22.5" customHeight="1">
      <c r="A642" s="127" t="s">
        <v>4037</v>
      </c>
      <c r="B642" s="128" t="s">
        <v>1360</v>
      </c>
      <c r="C642" s="128">
        <v>624</v>
      </c>
      <c r="D642" s="128" t="s">
        <v>3385</v>
      </c>
      <c r="E642" s="128" t="s">
        <v>3225</v>
      </c>
      <c r="F642" s="170" t="s">
        <v>1354</v>
      </c>
      <c r="G642" s="128">
        <v>18</v>
      </c>
      <c r="H642" s="128">
        <v>16</v>
      </c>
      <c r="I642" s="128">
        <v>8</v>
      </c>
      <c r="J642" s="128">
        <v>42</v>
      </c>
      <c r="K642" s="128" t="s">
        <v>3943</v>
      </c>
      <c r="L642" s="128" t="s">
        <v>4034</v>
      </c>
      <c r="M642" s="128" t="s">
        <v>4034</v>
      </c>
      <c r="N642" s="128" t="s">
        <v>4034</v>
      </c>
      <c r="O642" s="128" t="s">
        <v>3313</v>
      </c>
      <c r="P642" s="226" t="s">
        <v>4660</v>
      </c>
      <c r="Q642" s="226"/>
      <c r="R642" s="226"/>
      <c r="S642" s="226"/>
      <c r="T642" s="226"/>
      <c r="U642" s="226"/>
      <c r="V642" s="127" t="s">
        <v>1260</v>
      </c>
      <c r="W642" s="127" t="s">
        <v>3915</v>
      </c>
      <c r="Y642" s="127">
        <v>638</v>
      </c>
    </row>
    <row r="643" spans="1:25" ht="22.5" customHeight="1">
      <c r="A643" s="127" t="s">
        <v>3879</v>
      </c>
      <c r="B643" s="128" t="s">
        <v>1931</v>
      </c>
      <c r="C643" s="128">
        <v>627</v>
      </c>
      <c r="D643" s="128" t="s">
        <v>1933</v>
      </c>
      <c r="E643" s="128" t="s">
        <v>3376</v>
      </c>
      <c r="F643" s="170" t="s">
        <v>1932</v>
      </c>
      <c r="G643" s="128">
        <v>16</v>
      </c>
      <c r="H643" s="128">
        <v>14</v>
      </c>
      <c r="I643" s="128">
        <v>10</v>
      </c>
      <c r="J643" s="128">
        <v>40</v>
      </c>
      <c r="K643" s="128" t="s">
        <v>3896</v>
      </c>
      <c r="L643" s="128" t="s">
        <v>4034</v>
      </c>
      <c r="M643" s="128" t="s">
        <v>4034</v>
      </c>
      <c r="N643" s="128" t="s">
        <v>4034</v>
      </c>
      <c r="O643" s="128" t="s">
        <v>3126</v>
      </c>
      <c r="P643" s="226" t="s">
        <v>4496</v>
      </c>
      <c r="Q643" s="226"/>
      <c r="R643" s="226"/>
      <c r="S643" s="226"/>
      <c r="T643" s="226"/>
      <c r="U643" s="226"/>
      <c r="V643" s="127" t="s">
        <v>3440</v>
      </c>
      <c r="W643" s="127" t="s">
        <v>3998</v>
      </c>
      <c r="Y643" s="127">
        <v>639</v>
      </c>
    </row>
    <row r="644" spans="1:25" ht="22.5" customHeight="1">
      <c r="A644" s="127" t="s">
        <v>4037</v>
      </c>
      <c r="B644" s="128" t="s">
        <v>1363</v>
      </c>
      <c r="C644" s="128">
        <v>627</v>
      </c>
      <c r="D644" s="128" t="s">
        <v>3560</v>
      </c>
      <c r="E644" s="128" t="s">
        <v>3229</v>
      </c>
      <c r="F644" s="170" t="s">
        <v>1354</v>
      </c>
      <c r="G644" s="128">
        <v>12</v>
      </c>
      <c r="H644" s="128">
        <v>12</v>
      </c>
      <c r="I644" s="128">
        <v>16</v>
      </c>
      <c r="J644" s="128">
        <v>40</v>
      </c>
      <c r="K644" s="128" t="s">
        <v>3944</v>
      </c>
      <c r="L644" s="128" t="s">
        <v>4034</v>
      </c>
      <c r="M644" s="128" t="s">
        <v>4034</v>
      </c>
      <c r="N644" s="128" t="s">
        <v>4034</v>
      </c>
      <c r="O644" s="128" t="s">
        <v>4034</v>
      </c>
      <c r="P644" s="226" t="s">
        <v>4661</v>
      </c>
      <c r="Q644" s="226"/>
      <c r="R644" s="226"/>
      <c r="S644" s="226"/>
      <c r="T644" s="226"/>
      <c r="U644" s="226"/>
      <c r="V644" s="127" t="s">
        <v>1383</v>
      </c>
      <c r="W644" s="127" t="s">
        <v>3998</v>
      </c>
      <c r="Y644" s="127">
        <v>640</v>
      </c>
    </row>
    <row r="645" spans="1:25" ht="22.5" customHeight="1">
      <c r="A645" s="127" t="s">
        <v>4037</v>
      </c>
      <c r="B645" s="128" t="s">
        <v>545</v>
      </c>
      <c r="C645" s="128">
        <v>629</v>
      </c>
      <c r="D645" s="128" t="s">
        <v>546</v>
      </c>
      <c r="E645" s="128" t="s">
        <v>3227</v>
      </c>
      <c r="F645" s="170" t="s">
        <v>2873</v>
      </c>
      <c r="G645" s="128">
        <v>16</v>
      </c>
      <c r="H645" s="128">
        <v>10</v>
      </c>
      <c r="I645" s="128">
        <v>12</v>
      </c>
      <c r="J645" s="128">
        <v>38</v>
      </c>
      <c r="K645" s="128" t="s">
        <v>3945</v>
      </c>
      <c r="L645" s="128" t="s">
        <v>4034</v>
      </c>
      <c r="M645" s="128" t="s">
        <v>4034</v>
      </c>
      <c r="N645" s="128" t="s">
        <v>4034</v>
      </c>
      <c r="O645" s="128" t="s">
        <v>4034</v>
      </c>
      <c r="P645" s="226" t="s">
        <v>4662</v>
      </c>
      <c r="Q645" s="226"/>
      <c r="R645" s="226"/>
      <c r="S645" s="226"/>
      <c r="T645" s="226"/>
      <c r="U645" s="226"/>
      <c r="V645" s="127" t="s">
        <v>1795</v>
      </c>
      <c r="W645" s="127" t="s">
        <v>3998</v>
      </c>
      <c r="Y645" s="127">
        <v>641</v>
      </c>
    </row>
    <row r="646" spans="1:25" ht="22.5" customHeight="1">
      <c r="A646" s="127" t="s">
        <v>3879</v>
      </c>
      <c r="B646" s="128" t="s">
        <v>2074</v>
      </c>
      <c r="C646" s="128">
        <v>629</v>
      </c>
      <c r="D646" s="128" t="s">
        <v>2075</v>
      </c>
      <c r="E646" s="128" t="s">
        <v>3220</v>
      </c>
      <c r="F646" s="170" t="s">
        <v>2050</v>
      </c>
      <c r="G646" s="128">
        <v>20</v>
      </c>
      <c r="H646" s="128">
        <v>10</v>
      </c>
      <c r="I646" s="128">
        <v>8</v>
      </c>
      <c r="J646" s="128">
        <v>38</v>
      </c>
      <c r="K646" s="128" t="s">
        <v>3897</v>
      </c>
      <c r="L646" s="128" t="s">
        <v>3212</v>
      </c>
      <c r="M646" s="128" t="s">
        <v>4034</v>
      </c>
      <c r="N646" s="128" t="s">
        <v>4034</v>
      </c>
      <c r="O646" s="128" t="s">
        <v>4034</v>
      </c>
      <c r="P646" s="226" t="s">
        <v>4663</v>
      </c>
      <c r="Q646" s="226"/>
      <c r="R646" s="226"/>
      <c r="S646" s="226"/>
      <c r="T646" s="226"/>
      <c r="U646" s="226"/>
      <c r="V646" s="127" t="s">
        <v>1895</v>
      </c>
      <c r="W646" s="127" t="s">
        <v>3998</v>
      </c>
      <c r="Y646" s="127">
        <v>642</v>
      </c>
    </row>
    <row r="647" spans="1:25" ht="22.5" customHeight="1">
      <c r="A647" s="127" t="s">
        <v>3879</v>
      </c>
      <c r="B647" s="128" t="s">
        <v>502</v>
      </c>
      <c r="C647" s="128">
        <v>631</v>
      </c>
      <c r="D647" s="128" t="s">
        <v>3379</v>
      </c>
      <c r="E647" s="128" t="s">
        <v>3380</v>
      </c>
      <c r="F647" s="170" t="s">
        <v>315</v>
      </c>
      <c r="G647" s="128">
        <v>14</v>
      </c>
      <c r="H647" s="128">
        <v>10</v>
      </c>
      <c r="I647" s="128">
        <v>10</v>
      </c>
      <c r="J647" s="128">
        <v>34</v>
      </c>
      <c r="K647" s="128" t="s">
        <v>3898</v>
      </c>
      <c r="L647" s="128" t="s">
        <v>4034</v>
      </c>
      <c r="M647" s="128" t="s">
        <v>4034</v>
      </c>
      <c r="N647" s="128" t="s">
        <v>4034</v>
      </c>
      <c r="O647" s="128" t="s">
        <v>3151</v>
      </c>
      <c r="P647" s="226" t="s">
        <v>4664</v>
      </c>
      <c r="Q647" s="226"/>
      <c r="R647" s="226"/>
      <c r="S647" s="226"/>
      <c r="T647" s="226"/>
      <c r="U647" s="226"/>
      <c r="V647" s="127" t="s">
        <v>492</v>
      </c>
      <c r="W647" s="127" t="s">
        <v>3960</v>
      </c>
      <c r="Y647" s="127">
        <v>643</v>
      </c>
    </row>
    <row r="648" spans="1:25" ht="22.5" customHeight="1">
      <c r="A648" s="127" t="s">
        <v>3879</v>
      </c>
      <c r="B648" s="128" t="s">
        <v>974</v>
      </c>
      <c r="C648" s="128">
        <v>631</v>
      </c>
      <c r="D648" s="128" t="s">
        <v>3336</v>
      </c>
      <c r="E648" s="128" t="s">
        <v>3194</v>
      </c>
      <c r="F648" s="170" t="s">
        <v>961</v>
      </c>
      <c r="G648" s="128">
        <v>12</v>
      </c>
      <c r="H648" s="128">
        <v>2</v>
      </c>
      <c r="I648" s="128">
        <v>20</v>
      </c>
      <c r="J648" s="128">
        <v>34</v>
      </c>
      <c r="K648" s="128" t="s">
        <v>3898</v>
      </c>
      <c r="L648" s="128" t="s">
        <v>4034</v>
      </c>
      <c r="M648" s="128" t="s">
        <v>4034</v>
      </c>
      <c r="N648" s="128" t="s">
        <v>3303</v>
      </c>
      <c r="O648" s="128" t="s">
        <v>4034</v>
      </c>
      <c r="P648" s="226" t="s">
        <v>4665</v>
      </c>
      <c r="Q648" s="226"/>
      <c r="R648" s="226"/>
      <c r="S648" s="226"/>
      <c r="T648" s="226"/>
      <c r="U648" s="226"/>
      <c r="V648" s="127" t="s">
        <v>1673</v>
      </c>
      <c r="W648" s="127" t="s">
        <v>3988</v>
      </c>
      <c r="Y648" s="127">
        <v>644</v>
      </c>
    </row>
    <row r="649" spans="1:25" ht="22.5" customHeight="1">
      <c r="A649" s="127" t="s">
        <v>3879</v>
      </c>
      <c r="B649" s="128" t="s">
        <v>1960</v>
      </c>
      <c r="C649" s="128">
        <v>631</v>
      </c>
      <c r="D649" s="128" t="s">
        <v>1961</v>
      </c>
      <c r="E649" s="128" t="s">
        <v>3378</v>
      </c>
      <c r="F649" s="170" t="s">
        <v>3399</v>
      </c>
      <c r="G649" s="128">
        <v>12</v>
      </c>
      <c r="H649" s="128">
        <v>14</v>
      </c>
      <c r="I649" s="128">
        <v>8</v>
      </c>
      <c r="J649" s="128">
        <v>34</v>
      </c>
      <c r="K649" s="128" t="s">
        <v>3898</v>
      </c>
      <c r="L649" s="128" t="s">
        <v>4034</v>
      </c>
      <c r="M649" s="128" t="s">
        <v>4034</v>
      </c>
      <c r="N649" s="128" t="s">
        <v>4034</v>
      </c>
      <c r="O649" s="128" t="s">
        <v>4034</v>
      </c>
      <c r="P649" s="226" t="s">
        <v>4666</v>
      </c>
      <c r="Q649" s="226"/>
      <c r="R649" s="226"/>
      <c r="S649" s="226"/>
      <c r="T649" s="226"/>
      <c r="U649" s="226"/>
      <c r="V649" s="127" t="s">
        <v>936</v>
      </c>
      <c r="W649" s="127" t="s">
        <v>3961</v>
      </c>
      <c r="Y649" s="127">
        <v>645</v>
      </c>
    </row>
    <row r="650" spans="1:25" ht="22.5" customHeight="1">
      <c r="A650" s="127" t="s">
        <v>4037</v>
      </c>
      <c r="B650" s="128" t="s">
        <v>998</v>
      </c>
      <c r="C650" s="128">
        <v>634</v>
      </c>
      <c r="D650" s="128" t="s">
        <v>999</v>
      </c>
      <c r="E650" s="128" t="s">
        <v>3249</v>
      </c>
      <c r="F650" s="170" t="s">
        <v>961</v>
      </c>
      <c r="G650" s="128">
        <v>14</v>
      </c>
      <c r="H650" s="128">
        <v>6</v>
      </c>
      <c r="I650" s="128">
        <v>12</v>
      </c>
      <c r="J650" s="128">
        <v>32</v>
      </c>
      <c r="K650" s="128" t="s">
        <v>3946</v>
      </c>
      <c r="L650" s="128" t="s">
        <v>4034</v>
      </c>
      <c r="M650" s="128" t="s">
        <v>4034</v>
      </c>
      <c r="N650" s="128" t="s">
        <v>4034</v>
      </c>
      <c r="O650" s="128" t="s">
        <v>3147</v>
      </c>
      <c r="P650" s="226" t="s">
        <v>4667</v>
      </c>
      <c r="Q650" s="226"/>
      <c r="R650" s="226"/>
      <c r="S650" s="226"/>
      <c r="T650" s="226"/>
      <c r="U650" s="226"/>
      <c r="V650" s="127" t="s">
        <v>3443</v>
      </c>
      <c r="W650" s="127" t="s">
        <v>3918</v>
      </c>
      <c r="Y650" s="127">
        <v>646</v>
      </c>
    </row>
    <row r="651" spans="1:25" ht="22.5" customHeight="1">
      <c r="A651" s="127" t="s">
        <v>4036</v>
      </c>
      <c r="B651" s="128" t="s">
        <v>1598</v>
      </c>
      <c r="C651" s="128">
        <v>634</v>
      </c>
      <c r="D651" s="128" t="s">
        <v>1599</v>
      </c>
      <c r="E651" s="128" t="s">
        <v>3266</v>
      </c>
      <c r="F651" s="170" t="s">
        <v>1588</v>
      </c>
      <c r="G651" s="128">
        <v>14</v>
      </c>
      <c r="H651" s="128">
        <v>10</v>
      </c>
      <c r="I651" s="128">
        <v>8</v>
      </c>
      <c r="J651" s="128">
        <v>32</v>
      </c>
      <c r="K651" s="128" t="s">
        <v>3977</v>
      </c>
      <c r="L651" s="128" t="s">
        <v>4034</v>
      </c>
      <c r="M651" s="128" t="s">
        <v>4034</v>
      </c>
      <c r="N651" s="128" t="s">
        <v>4034</v>
      </c>
      <c r="O651" s="128" t="s">
        <v>3131</v>
      </c>
      <c r="P651" s="226" t="s">
        <v>4668</v>
      </c>
      <c r="Q651" s="226"/>
      <c r="R651" s="226"/>
      <c r="S651" s="226"/>
      <c r="T651" s="226"/>
      <c r="U651" s="226"/>
      <c r="V651" s="127" t="s">
        <v>1480</v>
      </c>
      <c r="W651" s="127" t="s">
        <v>3919</v>
      </c>
      <c r="Y651" s="127">
        <v>647</v>
      </c>
    </row>
    <row r="652" spans="1:25" ht="22.5" customHeight="1">
      <c r="A652" s="127" t="s">
        <v>4037</v>
      </c>
      <c r="B652" s="128" t="s">
        <v>989</v>
      </c>
      <c r="C652" s="128">
        <v>636</v>
      </c>
      <c r="D652" s="128" t="s">
        <v>3561</v>
      </c>
      <c r="E652" s="128" t="s">
        <v>3249</v>
      </c>
      <c r="F652" s="170" t="s">
        <v>961</v>
      </c>
      <c r="G652" s="128">
        <v>26</v>
      </c>
      <c r="H652" s="128">
        <v>2</v>
      </c>
      <c r="I652" s="128">
        <v>2</v>
      </c>
      <c r="J652" s="128">
        <v>30</v>
      </c>
      <c r="K652" s="128" t="s">
        <v>3947</v>
      </c>
      <c r="L652" s="128" t="s">
        <v>4034</v>
      </c>
      <c r="M652" s="128" t="s">
        <v>4034</v>
      </c>
      <c r="N652" s="128" t="s">
        <v>4034</v>
      </c>
      <c r="O652" s="128" t="s">
        <v>4034</v>
      </c>
      <c r="P652" s="226" t="s">
        <v>4669</v>
      </c>
      <c r="Q652" s="226"/>
      <c r="R652" s="226"/>
      <c r="S652" s="226"/>
      <c r="T652" s="226"/>
      <c r="U652" s="226"/>
      <c r="V652" s="127" t="s">
        <v>756</v>
      </c>
      <c r="W652" s="127" t="s">
        <v>3989</v>
      </c>
      <c r="Y652" s="127">
        <v>648</v>
      </c>
    </row>
    <row r="653" spans="1:25" ht="22.5" customHeight="1">
      <c r="A653" s="127" t="s">
        <v>3879</v>
      </c>
      <c r="B653" s="128" t="s">
        <v>977</v>
      </c>
      <c r="C653" s="128">
        <v>637</v>
      </c>
      <c r="D653" s="128" t="s">
        <v>978</v>
      </c>
      <c r="E653" s="128" t="s">
        <v>3194</v>
      </c>
      <c r="F653" s="170" t="s">
        <v>961</v>
      </c>
      <c r="G653" s="128">
        <v>12</v>
      </c>
      <c r="H653" s="128">
        <v>14</v>
      </c>
      <c r="I653" s="128">
        <v>2</v>
      </c>
      <c r="J653" s="128">
        <v>28</v>
      </c>
      <c r="K653" s="128" t="s">
        <v>3899</v>
      </c>
      <c r="L653" s="128" t="s">
        <v>4034</v>
      </c>
      <c r="M653" s="128" t="s">
        <v>4034</v>
      </c>
      <c r="N653" s="128" t="s">
        <v>3180</v>
      </c>
      <c r="O653" s="128" t="s">
        <v>3126</v>
      </c>
      <c r="P653" s="226" t="s">
        <v>4670</v>
      </c>
      <c r="Q653" s="226"/>
      <c r="R653" s="226"/>
      <c r="S653" s="226"/>
      <c r="T653" s="226"/>
      <c r="U653" s="226"/>
      <c r="V653" s="127" t="s">
        <v>489</v>
      </c>
      <c r="W653" s="127" t="s">
        <v>3999</v>
      </c>
      <c r="Y653" s="127">
        <v>649</v>
      </c>
    </row>
    <row r="654" spans="1:25" ht="22.5" customHeight="1">
      <c r="A654" s="127" t="s">
        <v>3879</v>
      </c>
      <c r="B654" s="128" t="s">
        <v>2071</v>
      </c>
      <c r="C654" s="128">
        <v>637</v>
      </c>
      <c r="D654" s="128" t="s">
        <v>2072</v>
      </c>
      <c r="E654" s="128" t="s">
        <v>3192</v>
      </c>
      <c r="F654" s="170" t="s">
        <v>2050</v>
      </c>
      <c r="G654" s="128">
        <v>12</v>
      </c>
      <c r="H654" s="128">
        <v>12</v>
      </c>
      <c r="I654" s="128">
        <v>4</v>
      </c>
      <c r="J654" s="128">
        <v>28</v>
      </c>
      <c r="K654" s="128" t="s">
        <v>3899</v>
      </c>
      <c r="L654" s="128" t="s">
        <v>4034</v>
      </c>
      <c r="M654" s="128" t="s">
        <v>4034</v>
      </c>
      <c r="N654" s="128" t="s">
        <v>4034</v>
      </c>
      <c r="O654" s="128" t="s">
        <v>4034</v>
      </c>
      <c r="P654" s="226" t="s">
        <v>4671</v>
      </c>
      <c r="Q654" s="226"/>
      <c r="R654" s="226"/>
      <c r="S654" s="226"/>
      <c r="T654" s="226"/>
      <c r="U654" s="226"/>
      <c r="V654" s="127" t="s">
        <v>1651</v>
      </c>
      <c r="W654" s="127" t="s">
        <v>3999</v>
      </c>
      <c r="Y654" s="127">
        <v>650</v>
      </c>
    </row>
    <row r="655" spans="1:25" ht="22.5" customHeight="1">
      <c r="A655" s="127" t="s">
        <v>3879</v>
      </c>
      <c r="B655" s="128" t="s">
        <v>1963</v>
      </c>
      <c r="C655" s="128">
        <v>639</v>
      </c>
      <c r="D655" s="128" t="s">
        <v>1964</v>
      </c>
      <c r="E655" s="128" t="s">
        <v>3378</v>
      </c>
      <c r="F655" s="170" t="s">
        <v>3399</v>
      </c>
      <c r="G655" s="128">
        <v>8</v>
      </c>
      <c r="H655" s="128">
        <v>14</v>
      </c>
      <c r="I655" s="128">
        <v>4</v>
      </c>
      <c r="J655" s="128">
        <v>26</v>
      </c>
      <c r="K655" s="128" t="s">
        <v>3900</v>
      </c>
      <c r="L655" s="128" t="s">
        <v>4034</v>
      </c>
      <c r="M655" s="128" t="s">
        <v>4034</v>
      </c>
      <c r="N655" s="128" t="s">
        <v>4034</v>
      </c>
      <c r="O655" s="128" t="s">
        <v>4034</v>
      </c>
      <c r="P655" s="226" t="s">
        <v>4672</v>
      </c>
      <c r="Q655" s="226"/>
      <c r="R655" s="226"/>
      <c r="S655" s="226"/>
      <c r="T655" s="226"/>
      <c r="U655" s="226"/>
      <c r="V655" s="127" t="s">
        <v>1129</v>
      </c>
      <c r="W655" s="127" t="s">
        <v>3920</v>
      </c>
      <c r="Y655" s="127">
        <v>651</v>
      </c>
    </row>
    <row r="656" spans="1:25" ht="22.5" customHeight="1">
      <c r="A656" s="127" t="s">
        <v>3879</v>
      </c>
      <c r="B656" s="128" t="s">
        <v>1434</v>
      </c>
      <c r="C656" s="128">
        <v>640</v>
      </c>
      <c r="D656" s="128" t="s">
        <v>1435</v>
      </c>
      <c r="E656" s="128" t="s">
        <v>3381</v>
      </c>
      <c r="F656" s="170" t="s">
        <v>1419</v>
      </c>
      <c r="G656" s="128">
        <v>14</v>
      </c>
      <c r="H656" s="128">
        <v>2</v>
      </c>
      <c r="I656" s="128">
        <v>2</v>
      </c>
      <c r="J656" s="128">
        <v>18</v>
      </c>
      <c r="K656" s="128" t="s">
        <v>3901</v>
      </c>
      <c r="L656" s="128" t="s">
        <v>4034</v>
      </c>
      <c r="M656" s="128" t="s">
        <v>4034</v>
      </c>
      <c r="N656" s="128" t="s">
        <v>4034</v>
      </c>
      <c r="O656" s="128" t="s">
        <v>3151</v>
      </c>
      <c r="P656" s="226" t="s">
        <v>4673</v>
      </c>
      <c r="Q656" s="226"/>
      <c r="R656" s="226"/>
      <c r="S656" s="226"/>
      <c r="T656" s="226"/>
      <c r="U656" s="226"/>
      <c r="V656" s="127" t="s">
        <v>1511</v>
      </c>
      <c r="W656" s="127" t="s">
        <v>3920</v>
      </c>
      <c r="Y656" s="127">
        <v>652</v>
      </c>
    </row>
    <row r="657" spans="1:25" ht="22.5" customHeight="1">
      <c r="A657" s="127" t="s">
        <v>3879</v>
      </c>
      <c r="B657" s="128" t="s">
        <v>980</v>
      </c>
      <c r="C657" s="128">
        <v>641</v>
      </c>
      <c r="D657" s="128" t="s">
        <v>3217</v>
      </c>
      <c r="E657" s="128" t="s">
        <v>3194</v>
      </c>
      <c r="F657" s="170" t="s">
        <v>961</v>
      </c>
      <c r="G657" s="128">
        <v>10</v>
      </c>
      <c r="H657" s="128">
        <v>0</v>
      </c>
      <c r="I657" s="128">
        <v>6</v>
      </c>
      <c r="J657" s="128">
        <v>16</v>
      </c>
      <c r="K657" s="128" t="s">
        <v>3902</v>
      </c>
      <c r="L657" s="128" t="s">
        <v>3212</v>
      </c>
      <c r="M657" s="128" t="s">
        <v>4034</v>
      </c>
      <c r="N657" s="128" t="s">
        <v>4034</v>
      </c>
      <c r="O657" s="128" t="s">
        <v>3174</v>
      </c>
      <c r="P657" s="226" t="s">
        <v>4674</v>
      </c>
      <c r="Q657" s="226"/>
      <c r="R657" s="226"/>
      <c r="S657" s="226"/>
      <c r="T657" s="226"/>
      <c r="U657" s="226"/>
      <c r="V657" s="127" t="s">
        <v>98</v>
      </c>
      <c r="W657" s="127" t="s">
        <v>3990</v>
      </c>
      <c r="Y657" s="127">
        <v>653</v>
      </c>
    </row>
    <row r="658" spans="1:25" ht="22.5" customHeight="1">
      <c r="A658" s="127" t="s">
        <v>4037</v>
      </c>
      <c r="B658" s="128" t="s">
        <v>1001</v>
      </c>
      <c r="C658" s="128">
        <v>642</v>
      </c>
      <c r="D658" s="128" t="s">
        <v>3562</v>
      </c>
      <c r="E658" s="128" t="s">
        <v>3249</v>
      </c>
      <c r="F658" s="170" t="s">
        <v>961</v>
      </c>
      <c r="G658" s="128">
        <v>6</v>
      </c>
      <c r="H658" s="128">
        <v>0</v>
      </c>
      <c r="I658" s="128">
        <v>8</v>
      </c>
      <c r="J658" s="128">
        <v>14</v>
      </c>
      <c r="K658" s="128" t="s">
        <v>3948</v>
      </c>
      <c r="L658" s="128" t="s">
        <v>4034</v>
      </c>
      <c r="M658" s="128" t="s">
        <v>4034</v>
      </c>
      <c r="N658" s="128" t="s">
        <v>4034</v>
      </c>
      <c r="O658" s="128" t="s">
        <v>4034</v>
      </c>
      <c r="P658" s="226" t="s">
        <v>4675</v>
      </c>
      <c r="Q658" s="226"/>
      <c r="R658" s="226"/>
      <c r="S658" s="226"/>
      <c r="T658" s="226"/>
      <c r="U658" s="226"/>
      <c r="V658" s="127" t="s">
        <v>1125</v>
      </c>
      <c r="W658" s="127" t="s">
        <v>3990</v>
      </c>
      <c r="Y658" s="127">
        <v>654</v>
      </c>
    </row>
    <row r="659" spans="1:25" ht="22.5" customHeight="1">
      <c r="A659" s="127" t="s">
        <v>4036</v>
      </c>
      <c r="B659" s="128" t="s">
        <v>1004</v>
      </c>
      <c r="C659" s="128">
        <v>642</v>
      </c>
      <c r="D659" s="128" t="s">
        <v>3523</v>
      </c>
      <c r="E659" s="128" t="s">
        <v>3269</v>
      </c>
      <c r="F659" s="170" t="s">
        <v>961</v>
      </c>
      <c r="G659" s="128">
        <v>8</v>
      </c>
      <c r="H659" s="128">
        <v>2</v>
      </c>
      <c r="I659" s="128">
        <v>4</v>
      </c>
      <c r="J659" s="128">
        <v>14</v>
      </c>
      <c r="K659" s="128" t="s">
        <v>3978</v>
      </c>
      <c r="L659" s="128" t="s">
        <v>4034</v>
      </c>
      <c r="M659" s="128" t="s">
        <v>4034</v>
      </c>
      <c r="N659" s="128" t="s">
        <v>4034</v>
      </c>
      <c r="O659" s="128" t="s">
        <v>4034</v>
      </c>
      <c r="P659" s="226" t="s">
        <v>4676</v>
      </c>
      <c r="Q659" s="226"/>
      <c r="R659" s="226"/>
      <c r="S659" s="226"/>
      <c r="T659" s="226"/>
      <c r="U659" s="226"/>
      <c r="V659" s="127" t="s">
        <v>939</v>
      </c>
      <c r="W659" s="127" t="s">
        <v>3962</v>
      </c>
      <c r="Y659" s="127">
        <v>655</v>
      </c>
    </row>
    <row r="660" spans="1:25" ht="22.5" customHeight="1">
      <c r="A660" s="127" t="s">
        <v>3879</v>
      </c>
      <c r="B660" s="128" t="s">
        <v>983</v>
      </c>
      <c r="C660" s="128">
        <v>644</v>
      </c>
      <c r="D660" s="128" t="s">
        <v>984</v>
      </c>
      <c r="E660" s="128" t="s">
        <v>3334</v>
      </c>
      <c r="F660" s="170" t="s">
        <v>961</v>
      </c>
      <c r="G660" s="128">
        <v>8</v>
      </c>
      <c r="H660" s="128">
        <v>0</v>
      </c>
      <c r="I660" s="128">
        <v>4</v>
      </c>
      <c r="J660" s="128">
        <v>12</v>
      </c>
      <c r="K660" s="128" t="s">
        <v>3903</v>
      </c>
      <c r="L660" s="128" t="s">
        <v>4034</v>
      </c>
      <c r="M660" s="128" t="s">
        <v>4034</v>
      </c>
      <c r="N660" s="128" t="s">
        <v>4034</v>
      </c>
      <c r="O660" s="128" t="s">
        <v>3151</v>
      </c>
      <c r="P660" s="226" t="s">
        <v>4677</v>
      </c>
      <c r="Q660" s="226"/>
      <c r="R660" s="226"/>
      <c r="S660" s="226"/>
      <c r="T660" s="226"/>
      <c r="U660" s="226"/>
      <c r="V660" s="127" t="s">
        <v>752</v>
      </c>
      <c r="W660" s="127" t="s">
        <v>4000</v>
      </c>
      <c r="Y660" s="127">
        <v>656</v>
      </c>
    </row>
    <row r="661" spans="1:25" ht="22.5" customHeight="1">
      <c r="A661" s="127" t="s">
        <v>4035</v>
      </c>
      <c r="B661" s="128" t="s">
        <v>704</v>
      </c>
      <c r="C661" s="128">
        <v>645</v>
      </c>
      <c r="D661" s="128" t="s">
        <v>705</v>
      </c>
      <c r="E661" s="128" t="s">
        <v>3453</v>
      </c>
      <c r="F661" s="170" t="s">
        <v>578</v>
      </c>
      <c r="G661" s="128">
        <v>0</v>
      </c>
      <c r="H661" s="128">
        <v>0</v>
      </c>
      <c r="I661" s="128">
        <v>0</v>
      </c>
      <c r="J661" s="128">
        <v>0</v>
      </c>
      <c r="K661" s="128" t="s">
        <v>3928</v>
      </c>
      <c r="L661" s="128" t="s">
        <v>4034</v>
      </c>
      <c r="M661" s="128" t="s">
        <v>4034</v>
      </c>
      <c r="N661" s="128" t="s">
        <v>4034</v>
      </c>
      <c r="O661" s="128" t="s">
        <v>4034</v>
      </c>
      <c r="P661" s="226" t="s">
        <v>4678</v>
      </c>
      <c r="Q661" s="226"/>
      <c r="R661" s="226"/>
      <c r="S661" s="226"/>
      <c r="T661" s="226"/>
      <c r="U661" s="226"/>
      <c r="V661" s="127" t="s">
        <v>875</v>
      </c>
      <c r="W661" s="127" t="s">
        <v>3922</v>
      </c>
      <c r="Y661" s="127">
        <v>657</v>
      </c>
    </row>
    <row r="662" spans="1:25" ht="22.5" customHeight="1">
      <c r="A662" s="127" t="s">
        <v>4036</v>
      </c>
      <c r="B662" s="128" t="s">
        <v>396</v>
      </c>
      <c r="C662" s="128">
        <v>645</v>
      </c>
      <c r="D662" s="128" t="s">
        <v>397</v>
      </c>
      <c r="E662" s="128" t="s">
        <v>3264</v>
      </c>
      <c r="F662" s="170" t="s">
        <v>315</v>
      </c>
      <c r="G662" s="128">
        <v>0</v>
      </c>
      <c r="H662" s="128">
        <v>0</v>
      </c>
      <c r="I662" s="128">
        <v>0</v>
      </c>
      <c r="J662" s="128">
        <v>0</v>
      </c>
      <c r="K662" s="128" t="s">
        <v>3979</v>
      </c>
      <c r="L662" s="128" t="s">
        <v>4034</v>
      </c>
      <c r="M662" s="128" t="s">
        <v>4034</v>
      </c>
      <c r="N662" s="128" t="s">
        <v>4034</v>
      </c>
      <c r="O662" s="128" t="s">
        <v>4034</v>
      </c>
      <c r="P662" s="226" t="s">
        <v>4679</v>
      </c>
      <c r="Q662" s="226"/>
      <c r="R662" s="226"/>
      <c r="S662" s="226"/>
      <c r="T662" s="226"/>
      <c r="U662" s="226"/>
      <c r="V662" s="127" t="s">
        <v>1872</v>
      </c>
      <c r="W662" s="127" t="s">
        <v>3922</v>
      </c>
      <c r="Y662" s="127">
        <v>658</v>
      </c>
    </row>
    <row r="663" spans="1:25" ht="22.5" customHeight="1">
      <c r="A663" s="127" t="s">
        <v>4037</v>
      </c>
      <c r="B663" s="128" t="s">
        <v>590</v>
      </c>
      <c r="C663" s="128">
        <v>645</v>
      </c>
      <c r="D663" s="128" t="s">
        <v>591</v>
      </c>
      <c r="E663" s="128" t="s">
        <v>3237</v>
      </c>
      <c r="F663" s="170" t="s">
        <v>578</v>
      </c>
      <c r="G663" s="128">
        <v>0</v>
      </c>
      <c r="H663" s="128">
        <v>0</v>
      </c>
      <c r="I663" s="128">
        <v>0</v>
      </c>
      <c r="J663" s="128">
        <v>0</v>
      </c>
      <c r="K663" s="128" t="s">
        <v>3949</v>
      </c>
      <c r="L663" s="128" t="s">
        <v>4034</v>
      </c>
      <c r="M663" s="128" t="s">
        <v>4034</v>
      </c>
      <c r="N663" s="128" t="s">
        <v>4034</v>
      </c>
      <c r="O663" s="128" t="s">
        <v>4034</v>
      </c>
      <c r="P663" s="226" t="s">
        <v>4680</v>
      </c>
      <c r="Q663" s="226"/>
      <c r="R663" s="226"/>
      <c r="S663" s="226"/>
      <c r="T663" s="226"/>
      <c r="U663" s="226"/>
      <c r="V663" s="127" t="s">
        <v>3448</v>
      </c>
      <c r="W663" s="127" t="s">
        <v>3923</v>
      </c>
      <c r="Y663" s="127">
        <v>659</v>
      </c>
    </row>
    <row r="664" spans="1:25" ht="22.5" customHeight="1">
      <c r="A664" s="127" t="s">
        <v>4035</v>
      </c>
      <c r="B664" s="128" t="s">
        <v>941</v>
      </c>
      <c r="C664" s="128">
        <v>645</v>
      </c>
      <c r="D664" s="128" t="s">
        <v>942</v>
      </c>
      <c r="E664" s="128" t="s">
        <v>3130</v>
      </c>
      <c r="F664" s="170" t="s">
        <v>922</v>
      </c>
      <c r="G664" s="128">
        <v>0</v>
      </c>
      <c r="H664" s="128">
        <v>0</v>
      </c>
      <c r="I664" s="128">
        <v>0</v>
      </c>
      <c r="J664" s="128">
        <v>0</v>
      </c>
      <c r="K664" s="128" t="s">
        <v>3928</v>
      </c>
      <c r="L664" s="128" t="s">
        <v>4034</v>
      </c>
      <c r="M664" s="128" t="s">
        <v>4034</v>
      </c>
      <c r="N664" s="128" t="s">
        <v>4034</v>
      </c>
      <c r="O664" s="128" t="s">
        <v>4034</v>
      </c>
      <c r="P664" s="226" t="s">
        <v>4681</v>
      </c>
      <c r="Q664" s="226"/>
      <c r="R664" s="226"/>
      <c r="S664" s="226"/>
      <c r="T664" s="226"/>
      <c r="U664" s="226"/>
      <c r="V664" s="127" t="s">
        <v>556</v>
      </c>
      <c r="W664" s="127" t="s">
        <v>3924</v>
      </c>
      <c r="Y664" s="127">
        <v>660</v>
      </c>
    </row>
    <row r="665" spans="1:25" ht="22.5" customHeight="1">
      <c r="A665" s="127" t="s">
        <v>4036</v>
      </c>
      <c r="B665" s="128" t="s">
        <v>617</v>
      </c>
      <c r="C665" s="128">
        <v>645</v>
      </c>
      <c r="D665" s="128" t="s">
        <v>618</v>
      </c>
      <c r="E665" s="128" t="s">
        <v>3253</v>
      </c>
      <c r="F665" s="170" t="s">
        <v>578</v>
      </c>
      <c r="G665" s="128">
        <v>0</v>
      </c>
      <c r="H665" s="128">
        <v>0</v>
      </c>
      <c r="I665" s="128">
        <v>0</v>
      </c>
      <c r="J665" s="128">
        <v>0</v>
      </c>
      <c r="K665" s="128" t="s">
        <v>3979</v>
      </c>
      <c r="L665" s="128" t="s">
        <v>4034</v>
      </c>
      <c r="M665" s="128" t="s">
        <v>4034</v>
      </c>
      <c r="N665" s="128" t="s">
        <v>4034</v>
      </c>
      <c r="O665" s="128" t="s">
        <v>4034</v>
      </c>
      <c r="P665" s="226" t="s">
        <v>4682</v>
      </c>
      <c r="Q665" s="226"/>
      <c r="R665" s="226"/>
      <c r="S665" s="226"/>
      <c r="T665" s="226"/>
      <c r="U665" s="226"/>
      <c r="V665" s="127" t="s">
        <v>1264</v>
      </c>
      <c r="W665" s="127" t="s">
        <v>3924</v>
      </c>
      <c r="Y665" s="127">
        <v>661</v>
      </c>
    </row>
    <row r="666" spans="1:25" ht="22.5" customHeight="1">
      <c r="A666" s="127" t="s">
        <v>4037</v>
      </c>
      <c r="B666" s="128" t="s">
        <v>960</v>
      </c>
      <c r="C666" s="128">
        <v>645</v>
      </c>
      <c r="D666" s="128" t="s">
        <v>962</v>
      </c>
      <c r="E666" s="128" t="s">
        <v>3249</v>
      </c>
      <c r="F666" s="170" t="s">
        <v>961</v>
      </c>
      <c r="G666" s="128">
        <v>0</v>
      </c>
      <c r="H666" s="128">
        <v>0</v>
      </c>
      <c r="I666" s="128">
        <v>0</v>
      </c>
      <c r="J666" s="128">
        <v>0</v>
      </c>
      <c r="K666" s="128" t="s">
        <v>3949</v>
      </c>
      <c r="L666" s="128" t="s">
        <v>4034</v>
      </c>
      <c r="M666" s="128" t="s">
        <v>4034</v>
      </c>
      <c r="N666" s="128" t="s">
        <v>4034</v>
      </c>
      <c r="O666" s="128" t="s">
        <v>4034</v>
      </c>
      <c r="P666" s="226" t="s">
        <v>4683</v>
      </c>
      <c r="Q666" s="226"/>
      <c r="R666" s="226"/>
      <c r="S666" s="226"/>
      <c r="T666" s="226"/>
      <c r="U666" s="226"/>
      <c r="V666" s="127" t="s">
        <v>162</v>
      </c>
      <c r="W666" s="127" t="s">
        <v>4001</v>
      </c>
      <c r="Y666" s="127">
        <v>662</v>
      </c>
    </row>
    <row r="667" spans="1:25" ht="22.5" customHeight="1">
      <c r="A667" s="127" t="s">
        <v>4035</v>
      </c>
      <c r="B667" s="128" t="s">
        <v>1223</v>
      </c>
      <c r="C667" s="128">
        <v>645</v>
      </c>
      <c r="D667" s="128" t="s">
        <v>1224</v>
      </c>
      <c r="E667" s="128" t="s">
        <v>3319</v>
      </c>
      <c r="F667" s="170" t="s">
        <v>1148</v>
      </c>
      <c r="G667" s="128">
        <v>0</v>
      </c>
      <c r="H667" s="128">
        <v>0</v>
      </c>
      <c r="I667" s="128">
        <v>0</v>
      </c>
      <c r="J667" s="128">
        <v>0</v>
      </c>
      <c r="K667" s="128" t="s">
        <v>3928</v>
      </c>
      <c r="L667" s="128" t="s">
        <v>4034</v>
      </c>
      <c r="M667" s="128" t="s">
        <v>4034</v>
      </c>
      <c r="N667" s="128" t="s">
        <v>4034</v>
      </c>
      <c r="O667" s="128" t="s">
        <v>4034</v>
      </c>
      <c r="P667" s="226" t="s">
        <v>4684</v>
      </c>
      <c r="Q667" s="226"/>
      <c r="R667" s="226"/>
      <c r="S667" s="226"/>
      <c r="T667" s="226"/>
      <c r="U667" s="226"/>
      <c r="V667" s="127" t="s">
        <v>878</v>
      </c>
      <c r="W667" s="127" t="s">
        <v>3925</v>
      </c>
      <c r="Y667" s="127">
        <v>663</v>
      </c>
    </row>
    <row r="668" spans="1:25" ht="22.5" customHeight="1">
      <c r="A668" s="127" t="s">
        <v>4037</v>
      </c>
      <c r="B668" s="128" t="s">
        <v>992</v>
      </c>
      <c r="C668" s="128">
        <v>645</v>
      </c>
      <c r="D668" s="128" t="s">
        <v>993</v>
      </c>
      <c r="E668" s="128" t="s">
        <v>3249</v>
      </c>
      <c r="F668" s="170" t="s">
        <v>961</v>
      </c>
      <c r="G668" s="128">
        <v>0</v>
      </c>
      <c r="H668" s="128">
        <v>0</v>
      </c>
      <c r="I668" s="128">
        <v>0</v>
      </c>
      <c r="J668" s="128">
        <v>0</v>
      </c>
      <c r="K668" s="128" t="s">
        <v>3949</v>
      </c>
      <c r="L668" s="128" t="s">
        <v>4034</v>
      </c>
      <c r="M668" s="128" t="s">
        <v>4034</v>
      </c>
      <c r="N668" s="128" t="s">
        <v>4034</v>
      </c>
      <c r="O668" s="128" t="s">
        <v>4034</v>
      </c>
      <c r="P668" s="226" t="s">
        <v>4685</v>
      </c>
      <c r="Q668" s="226"/>
      <c r="R668" s="226"/>
      <c r="S668" s="226"/>
      <c r="T668" s="226"/>
      <c r="U668" s="226"/>
      <c r="V668" s="127" t="s">
        <v>1116</v>
      </c>
      <c r="W668" s="127" t="s">
        <v>3925</v>
      </c>
      <c r="Y668" s="127">
        <v>664</v>
      </c>
    </row>
    <row r="669" spans="1:25" ht="22.5" customHeight="1">
      <c r="A669" s="127" t="s">
        <v>4037</v>
      </c>
      <c r="B669" s="128" t="s">
        <v>1151</v>
      </c>
      <c r="C669" s="128">
        <v>645</v>
      </c>
      <c r="D669" s="128" t="s">
        <v>1152</v>
      </c>
      <c r="E669" s="128" t="s">
        <v>3223</v>
      </c>
      <c r="F669" s="170" t="s">
        <v>1148</v>
      </c>
      <c r="G669" s="128">
        <v>0</v>
      </c>
      <c r="H669" s="128">
        <v>0</v>
      </c>
      <c r="I669" s="128">
        <v>0</v>
      </c>
      <c r="J669" s="128">
        <v>0</v>
      </c>
      <c r="K669" s="128" t="s">
        <v>3949</v>
      </c>
      <c r="L669" s="128" t="s">
        <v>4034</v>
      </c>
      <c r="M669" s="128" t="s">
        <v>4034</v>
      </c>
      <c r="N669" s="128" t="s">
        <v>4034</v>
      </c>
      <c r="O669" s="128" t="s">
        <v>4034</v>
      </c>
      <c r="P669" s="226" t="s">
        <v>4686</v>
      </c>
      <c r="Q669" s="226"/>
      <c r="R669" s="226"/>
      <c r="S669" s="226"/>
      <c r="T669" s="226"/>
      <c r="U669" s="226"/>
      <c r="V669" s="127" t="s">
        <v>169</v>
      </c>
      <c r="W669" s="127" t="s">
        <v>3993</v>
      </c>
      <c r="Y669" s="127">
        <v>665</v>
      </c>
    </row>
    <row r="670" spans="1:25" ht="22.5" customHeight="1">
      <c r="A670" s="127" t="s">
        <v>4036</v>
      </c>
      <c r="B670" s="128" t="s">
        <v>1249</v>
      </c>
      <c r="C670" s="128">
        <v>645</v>
      </c>
      <c r="D670" s="128" t="s">
        <v>3524</v>
      </c>
      <c r="E670" s="128" t="s">
        <v>3269</v>
      </c>
      <c r="F670" s="170" t="s">
        <v>1148</v>
      </c>
      <c r="G670" s="128">
        <v>0</v>
      </c>
      <c r="H670" s="128">
        <v>0</v>
      </c>
      <c r="I670" s="128">
        <v>0</v>
      </c>
      <c r="J670" s="128">
        <v>0</v>
      </c>
      <c r="K670" s="128" t="s">
        <v>3979</v>
      </c>
      <c r="L670" s="128" t="s">
        <v>4034</v>
      </c>
      <c r="M670" s="128" t="s">
        <v>4034</v>
      </c>
      <c r="N670" s="128" t="s">
        <v>4034</v>
      </c>
      <c r="O670" s="128" t="s">
        <v>4034</v>
      </c>
      <c r="P670" s="226" t="s">
        <v>4687</v>
      </c>
      <c r="Q670" s="226"/>
      <c r="R670" s="226"/>
      <c r="S670" s="226"/>
      <c r="T670" s="226"/>
      <c r="U670" s="226"/>
      <c r="V670" s="127" t="s">
        <v>702</v>
      </c>
      <c r="W670" s="127" t="s">
        <v>3927</v>
      </c>
      <c r="Y670" s="127">
        <v>666</v>
      </c>
    </row>
    <row r="671" spans="1:25" ht="22.5" customHeight="1">
      <c r="A671" s="127" t="s">
        <v>4033</v>
      </c>
      <c r="B671" s="128" t="s">
        <v>1787</v>
      </c>
      <c r="C671" s="128">
        <v>645</v>
      </c>
      <c r="D671" s="128" t="s">
        <v>1788</v>
      </c>
      <c r="E671" s="128" t="s">
        <v>3181</v>
      </c>
      <c r="F671" s="170" t="s">
        <v>1778</v>
      </c>
      <c r="G671" s="128">
        <v>0</v>
      </c>
      <c r="H671" s="128">
        <v>0</v>
      </c>
      <c r="I671" s="128">
        <v>0</v>
      </c>
      <c r="J671" s="128">
        <v>0</v>
      </c>
      <c r="K671" s="128" t="s">
        <v>3996</v>
      </c>
      <c r="L671" s="128" t="s">
        <v>4034</v>
      </c>
      <c r="M671" s="128" t="s">
        <v>4034</v>
      </c>
      <c r="N671" s="128" t="s">
        <v>4034</v>
      </c>
      <c r="O671" s="128" t="s">
        <v>4034</v>
      </c>
      <c r="P671" s="226">
        <v>0</v>
      </c>
      <c r="Q671" s="226"/>
      <c r="R671" s="226"/>
      <c r="S671" s="226"/>
      <c r="T671" s="226"/>
      <c r="U671" s="226"/>
      <c r="V671" s="127" t="s">
        <v>954</v>
      </c>
      <c r="W671" s="127" t="s">
        <v>3927</v>
      </c>
      <c r="Y671" s="127">
        <v>667</v>
      </c>
    </row>
    <row r="672" spans="1:25" ht="22.5" customHeight="1">
      <c r="A672" s="127" t="s">
        <v>4037</v>
      </c>
      <c r="B672" s="128" t="s">
        <v>1521</v>
      </c>
      <c r="C672" s="128">
        <v>645</v>
      </c>
      <c r="D672" s="128" t="s">
        <v>1522</v>
      </c>
      <c r="E672" s="128" t="s">
        <v>3544</v>
      </c>
      <c r="F672" s="170" t="s">
        <v>1515</v>
      </c>
      <c r="G672" s="128">
        <v>0</v>
      </c>
      <c r="H672" s="128">
        <v>0</v>
      </c>
      <c r="I672" s="128">
        <v>0</v>
      </c>
      <c r="J672" s="128">
        <v>0</v>
      </c>
      <c r="K672" s="128" t="s">
        <v>3949</v>
      </c>
      <c r="L672" s="128" t="s">
        <v>4034</v>
      </c>
      <c r="M672" s="128" t="s">
        <v>4034</v>
      </c>
      <c r="N672" s="128" t="s">
        <v>4034</v>
      </c>
      <c r="O672" s="128" t="s">
        <v>4034</v>
      </c>
      <c r="P672" s="226" t="s">
        <v>4688</v>
      </c>
      <c r="Q672" s="226"/>
      <c r="R672" s="226"/>
      <c r="S672" s="226"/>
      <c r="T672" s="226"/>
      <c r="U672" s="226"/>
      <c r="V672" s="127" t="s">
        <v>872</v>
      </c>
      <c r="W672" s="127" t="s">
        <v>3964</v>
      </c>
      <c r="Y672" s="127">
        <v>668</v>
      </c>
    </row>
    <row r="673" spans="1:25" ht="22.5" customHeight="1">
      <c r="A673" s="127" t="s">
        <v>4036</v>
      </c>
      <c r="B673" s="128" t="s">
        <v>1369</v>
      </c>
      <c r="C673" s="128">
        <v>645</v>
      </c>
      <c r="D673" s="128" t="s">
        <v>3525</v>
      </c>
      <c r="E673" s="128" t="s">
        <v>3271</v>
      </c>
      <c r="F673" s="170" t="s">
        <v>1354</v>
      </c>
      <c r="G673" s="128">
        <v>0</v>
      </c>
      <c r="H673" s="128">
        <v>0</v>
      </c>
      <c r="I673" s="128">
        <v>0</v>
      </c>
      <c r="J673" s="128">
        <v>0</v>
      </c>
      <c r="K673" s="128" t="s">
        <v>3979</v>
      </c>
      <c r="L673" s="128" t="s">
        <v>4034</v>
      </c>
      <c r="M673" s="128" t="s">
        <v>4034</v>
      </c>
      <c r="N673" s="128" t="s">
        <v>4034</v>
      </c>
      <c r="O673" s="128" t="s">
        <v>4034</v>
      </c>
      <c r="P673" s="226" t="s">
        <v>4689</v>
      </c>
      <c r="Q673" s="226"/>
      <c r="R673" s="226"/>
      <c r="S673" s="226"/>
      <c r="T673" s="226"/>
      <c r="U673" s="226"/>
      <c r="V673" s="127" t="s">
        <v>705</v>
      </c>
      <c r="W673" s="127" t="s">
        <v>3928</v>
      </c>
      <c r="Y673" s="127">
        <v>669</v>
      </c>
    </row>
    <row r="674" spans="1:25" ht="22.5" customHeight="1">
      <c r="A674" s="127" t="s">
        <v>4036</v>
      </c>
      <c r="B674" s="128" t="s">
        <v>1409</v>
      </c>
      <c r="C674" s="128">
        <v>645</v>
      </c>
      <c r="D674" s="128" t="s">
        <v>1410</v>
      </c>
      <c r="E674" s="128" t="s">
        <v>3267</v>
      </c>
      <c r="F674" s="170" t="s">
        <v>1394</v>
      </c>
      <c r="G674" s="128">
        <v>0</v>
      </c>
      <c r="H674" s="128">
        <v>0</v>
      </c>
      <c r="I674" s="128">
        <v>0</v>
      </c>
      <c r="J674" s="128">
        <v>0</v>
      </c>
      <c r="K674" s="128" t="s">
        <v>3979</v>
      </c>
      <c r="L674" s="128" t="s">
        <v>4034</v>
      </c>
      <c r="M674" s="128" t="s">
        <v>4034</v>
      </c>
      <c r="N674" s="128" t="s">
        <v>4034</v>
      </c>
      <c r="O674" s="128" t="s">
        <v>4034</v>
      </c>
      <c r="P674" s="226" t="s">
        <v>4690</v>
      </c>
      <c r="Q674" s="226"/>
      <c r="R674" s="226"/>
      <c r="S674" s="226"/>
      <c r="T674" s="226"/>
      <c r="U674" s="226"/>
      <c r="V674" s="127" t="s">
        <v>942</v>
      </c>
      <c r="W674" s="127" t="s">
        <v>3928</v>
      </c>
      <c r="Y674" s="127">
        <v>670</v>
      </c>
    </row>
    <row r="675" spans="1:25" ht="22.5" customHeight="1">
      <c r="A675" s="127" t="s">
        <v>4035</v>
      </c>
      <c r="B675" s="128" t="s">
        <v>2163</v>
      </c>
      <c r="C675" s="128">
        <v>645</v>
      </c>
      <c r="D675" s="128" t="s">
        <v>3454</v>
      </c>
      <c r="E675" s="128" t="s">
        <v>3456</v>
      </c>
      <c r="F675" s="170" t="s">
        <v>3455</v>
      </c>
      <c r="G675" s="128">
        <v>0</v>
      </c>
      <c r="H675" s="128">
        <v>0</v>
      </c>
      <c r="I675" s="128">
        <v>0</v>
      </c>
      <c r="J675" s="128">
        <v>0</v>
      </c>
      <c r="K675" s="128" t="s">
        <v>3928</v>
      </c>
      <c r="L675" s="128" t="s">
        <v>4034</v>
      </c>
      <c r="M675" s="128" t="s">
        <v>4034</v>
      </c>
      <c r="N675" s="128" t="s">
        <v>4034</v>
      </c>
      <c r="O675" s="128" t="s">
        <v>4034</v>
      </c>
      <c r="P675" s="226" t="s">
        <v>4691</v>
      </c>
      <c r="Q675" s="226"/>
      <c r="R675" s="226"/>
      <c r="S675" s="226"/>
      <c r="T675" s="226"/>
      <c r="U675" s="226"/>
      <c r="V675" s="127" t="s">
        <v>1224</v>
      </c>
      <c r="W675" s="127" t="s">
        <v>3928</v>
      </c>
      <c r="Y675" s="127">
        <v>671</v>
      </c>
    </row>
    <row r="676" spans="1:25" ht="22.5" customHeight="1">
      <c r="A676" s="127" t="s">
        <v>4036</v>
      </c>
      <c r="B676" s="128" t="s">
        <v>1565</v>
      </c>
      <c r="C676" s="128">
        <v>645</v>
      </c>
      <c r="D676" s="128" t="s">
        <v>3526</v>
      </c>
      <c r="E676" s="128" t="s">
        <v>3266</v>
      </c>
      <c r="F676" s="170" t="s">
        <v>1572</v>
      </c>
      <c r="G676" s="128">
        <v>0</v>
      </c>
      <c r="H676" s="128">
        <v>0</v>
      </c>
      <c r="I676" s="128">
        <v>0</v>
      </c>
      <c r="J676" s="128">
        <v>0</v>
      </c>
      <c r="K676" s="128" t="s">
        <v>3979</v>
      </c>
      <c r="L676" s="128" t="s">
        <v>4034</v>
      </c>
      <c r="M676" s="128" t="s">
        <v>4034</v>
      </c>
      <c r="N676" s="128" t="s">
        <v>4034</v>
      </c>
      <c r="O676" s="128" t="s">
        <v>4034</v>
      </c>
      <c r="P676" s="226" t="s">
        <v>4692</v>
      </c>
      <c r="Q676" s="226"/>
      <c r="R676" s="226"/>
      <c r="S676" s="226"/>
      <c r="T676" s="226"/>
      <c r="U676" s="226"/>
      <c r="V676" s="127" t="s">
        <v>3454</v>
      </c>
      <c r="W676" s="127" t="s">
        <v>3928</v>
      </c>
      <c r="Y676" s="127">
        <v>672</v>
      </c>
    </row>
  </sheetData>
  <sortState ref="B17:I676">
    <sortCondition descending="1" ref="I17:I676"/>
  </sortState>
  <mergeCells count="673">
    <mergeCell ref="P20:U20"/>
    <mergeCell ref="P21:U21"/>
    <mergeCell ref="P22:U22"/>
    <mergeCell ref="P23:U23"/>
    <mergeCell ref="P24:U24"/>
    <mergeCell ref="P17:U17"/>
    <mergeCell ref="P18:U18"/>
    <mergeCell ref="P19:U19"/>
    <mergeCell ref="B1:D1"/>
    <mergeCell ref="C4:C5"/>
    <mergeCell ref="D4:H5"/>
    <mergeCell ref="M5:N5"/>
    <mergeCell ref="M4:N4"/>
    <mergeCell ref="D8:H8"/>
    <mergeCell ref="C6:C7"/>
    <mergeCell ref="D6:D7"/>
    <mergeCell ref="E6:H7"/>
    <mergeCell ref="E1:F1"/>
    <mergeCell ref="P30:U30"/>
    <mergeCell ref="P31:U31"/>
    <mergeCell ref="P32:U32"/>
    <mergeCell ref="P33:U33"/>
    <mergeCell ref="P34:U34"/>
    <mergeCell ref="P25:U25"/>
    <mergeCell ref="P26:U26"/>
    <mergeCell ref="P27:U27"/>
    <mergeCell ref="P28:U28"/>
    <mergeCell ref="P29:U29"/>
    <mergeCell ref="P40:U40"/>
    <mergeCell ref="P41:U41"/>
    <mergeCell ref="P42:U42"/>
    <mergeCell ref="P43:U43"/>
    <mergeCell ref="P44:U44"/>
    <mergeCell ref="P35:U35"/>
    <mergeCell ref="P36:U36"/>
    <mergeCell ref="P37:U37"/>
    <mergeCell ref="P38:U38"/>
    <mergeCell ref="P39:U39"/>
    <mergeCell ref="P50:U50"/>
    <mergeCell ref="P51:U51"/>
    <mergeCell ref="P52:U52"/>
    <mergeCell ref="P53:U53"/>
    <mergeCell ref="P54:U54"/>
    <mergeCell ref="P45:U45"/>
    <mergeCell ref="P46:U46"/>
    <mergeCell ref="P47:U47"/>
    <mergeCell ref="P48:U48"/>
    <mergeCell ref="P49:U49"/>
    <mergeCell ref="P60:U60"/>
    <mergeCell ref="P61:U61"/>
    <mergeCell ref="P62:U62"/>
    <mergeCell ref="P63:U63"/>
    <mergeCell ref="P64:U64"/>
    <mergeCell ref="P55:U55"/>
    <mergeCell ref="P56:U56"/>
    <mergeCell ref="P57:U57"/>
    <mergeCell ref="P58:U58"/>
    <mergeCell ref="P59:U59"/>
    <mergeCell ref="P70:U70"/>
    <mergeCell ref="P71:U71"/>
    <mergeCell ref="P72:U72"/>
    <mergeCell ref="P73:U73"/>
    <mergeCell ref="P74:U74"/>
    <mergeCell ref="P65:U65"/>
    <mergeCell ref="P66:U66"/>
    <mergeCell ref="P67:U67"/>
    <mergeCell ref="P68:U68"/>
    <mergeCell ref="P69:U69"/>
    <mergeCell ref="P80:U80"/>
    <mergeCell ref="P81:U81"/>
    <mergeCell ref="P82:U82"/>
    <mergeCell ref="P83:U83"/>
    <mergeCell ref="P84:U84"/>
    <mergeCell ref="P75:U75"/>
    <mergeCell ref="P76:U76"/>
    <mergeCell ref="P77:U77"/>
    <mergeCell ref="P78:U78"/>
    <mergeCell ref="P79:U79"/>
    <mergeCell ref="P90:U90"/>
    <mergeCell ref="P91:U91"/>
    <mergeCell ref="P92:U92"/>
    <mergeCell ref="P93:U93"/>
    <mergeCell ref="P94:U94"/>
    <mergeCell ref="P85:U85"/>
    <mergeCell ref="P86:U86"/>
    <mergeCell ref="P87:U87"/>
    <mergeCell ref="P88:U88"/>
    <mergeCell ref="P89:U89"/>
    <mergeCell ref="P100:U100"/>
    <mergeCell ref="P101:U101"/>
    <mergeCell ref="P102:U102"/>
    <mergeCell ref="P103:U103"/>
    <mergeCell ref="P104:U104"/>
    <mergeCell ref="P95:U95"/>
    <mergeCell ref="P96:U96"/>
    <mergeCell ref="P97:U97"/>
    <mergeCell ref="P98:U98"/>
    <mergeCell ref="P99:U99"/>
    <mergeCell ref="P110:U110"/>
    <mergeCell ref="P111:U111"/>
    <mergeCell ref="P112:U112"/>
    <mergeCell ref="P113:U113"/>
    <mergeCell ref="P114:U114"/>
    <mergeCell ref="P105:U105"/>
    <mergeCell ref="P106:U106"/>
    <mergeCell ref="P107:U107"/>
    <mergeCell ref="P108:U108"/>
    <mergeCell ref="P109:U109"/>
    <mergeCell ref="P120:U120"/>
    <mergeCell ref="P121:U121"/>
    <mergeCell ref="P122:U122"/>
    <mergeCell ref="P123:U123"/>
    <mergeCell ref="P124:U124"/>
    <mergeCell ref="P115:U115"/>
    <mergeCell ref="P116:U116"/>
    <mergeCell ref="P117:U117"/>
    <mergeCell ref="P118:U118"/>
    <mergeCell ref="P119:U119"/>
    <mergeCell ref="P130:U130"/>
    <mergeCell ref="P131:U131"/>
    <mergeCell ref="P132:U132"/>
    <mergeCell ref="P133:U133"/>
    <mergeCell ref="P134:U134"/>
    <mergeCell ref="P125:U125"/>
    <mergeCell ref="P126:U126"/>
    <mergeCell ref="P127:U127"/>
    <mergeCell ref="P128:U128"/>
    <mergeCell ref="P129:U129"/>
    <mergeCell ref="P140:U140"/>
    <mergeCell ref="P141:U141"/>
    <mergeCell ref="P142:U142"/>
    <mergeCell ref="P143:U143"/>
    <mergeCell ref="P144:U144"/>
    <mergeCell ref="P135:U135"/>
    <mergeCell ref="P136:U136"/>
    <mergeCell ref="P137:U137"/>
    <mergeCell ref="P138:U138"/>
    <mergeCell ref="P139:U139"/>
    <mergeCell ref="P150:U150"/>
    <mergeCell ref="P151:U151"/>
    <mergeCell ref="P152:U152"/>
    <mergeCell ref="P153:U153"/>
    <mergeCell ref="P154:U154"/>
    <mergeCell ref="P145:U145"/>
    <mergeCell ref="P146:U146"/>
    <mergeCell ref="P147:U147"/>
    <mergeCell ref="P148:U148"/>
    <mergeCell ref="P149:U149"/>
    <mergeCell ref="P160:U160"/>
    <mergeCell ref="P161:U161"/>
    <mergeCell ref="P162:U162"/>
    <mergeCell ref="P163:U163"/>
    <mergeCell ref="P164:U164"/>
    <mergeCell ref="P155:U155"/>
    <mergeCell ref="P156:U156"/>
    <mergeCell ref="P157:U157"/>
    <mergeCell ref="P158:U158"/>
    <mergeCell ref="P159:U159"/>
    <mergeCell ref="P170:U170"/>
    <mergeCell ref="P171:U171"/>
    <mergeCell ref="P172:U172"/>
    <mergeCell ref="P173:U173"/>
    <mergeCell ref="P174:U174"/>
    <mergeCell ref="P165:U165"/>
    <mergeCell ref="P166:U166"/>
    <mergeCell ref="P167:U167"/>
    <mergeCell ref="P168:U168"/>
    <mergeCell ref="P169:U169"/>
    <mergeCell ref="P180:U180"/>
    <mergeCell ref="P181:U181"/>
    <mergeCell ref="P182:U182"/>
    <mergeCell ref="P183:U183"/>
    <mergeCell ref="P184:U184"/>
    <mergeCell ref="P175:U175"/>
    <mergeCell ref="P176:U176"/>
    <mergeCell ref="P177:U177"/>
    <mergeCell ref="P178:U178"/>
    <mergeCell ref="P179:U179"/>
    <mergeCell ref="P190:U190"/>
    <mergeCell ref="P191:U191"/>
    <mergeCell ref="P192:U192"/>
    <mergeCell ref="P193:U193"/>
    <mergeCell ref="P194:U194"/>
    <mergeCell ref="P185:U185"/>
    <mergeCell ref="P186:U186"/>
    <mergeCell ref="P187:U187"/>
    <mergeCell ref="P188:U188"/>
    <mergeCell ref="P189:U189"/>
    <mergeCell ref="P200:U200"/>
    <mergeCell ref="P201:U201"/>
    <mergeCell ref="P202:U202"/>
    <mergeCell ref="P203:U203"/>
    <mergeCell ref="P204:U204"/>
    <mergeCell ref="P195:U195"/>
    <mergeCell ref="P196:U196"/>
    <mergeCell ref="P197:U197"/>
    <mergeCell ref="P198:U198"/>
    <mergeCell ref="P199:U199"/>
    <mergeCell ref="P210:U210"/>
    <mergeCell ref="P211:U211"/>
    <mergeCell ref="P212:U212"/>
    <mergeCell ref="P213:U213"/>
    <mergeCell ref="P214:U214"/>
    <mergeCell ref="P205:U205"/>
    <mergeCell ref="P206:U206"/>
    <mergeCell ref="P207:U207"/>
    <mergeCell ref="P208:U208"/>
    <mergeCell ref="P209:U209"/>
    <mergeCell ref="P220:U220"/>
    <mergeCell ref="P221:U221"/>
    <mergeCell ref="P222:U222"/>
    <mergeCell ref="P223:U223"/>
    <mergeCell ref="P224:U224"/>
    <mergeCell ref="P215:U215"/>
    <mergeCell ref="P216:U216"/>
    <mergeCell ref="P217:U217"/>
    <mergeCell ref="P218:U218"/>
    <mergeCell ref="P219:U219"/>
    <mergeCell ref="P230:U230"/>
    <mergeCell ref="P231:U231"/>
    <mergeCell ref="P232:U232"/>
    <mergeCell ref="P233:U233"/>
    <mergeCell ref="P234:U234"/>
    <mergeCell ref="P225:U225"/>
    <mergeCell ref="P226:U226"/>
    <mergeCell ref="P227:U227"/>
    <mergeCell ref="P228:U228"/>
    <mergeCell ref="P229:U229"/>
    <mergeCell ref="P240:U240"/>
    <mergeCell ref="P241:U241"/>
    <mergeCell ref="P242:U242"/>
    <mergeCell ref="P243:U243"/>
    <mergeCell ref="P244:U244"/>
    <mergeCell ref="P235:U235"/>
    <mergeCell ref="P236:U236"/>
    <mergeCell ref="P237:U237"/>
    <mergeCell ref="P238:U238"/>
    <mergeCell ref="P239:U239"/>
    <mergeCell ref="P250:U250"/>
    <mergeCell ref="P251:U251"/>
    <mergeCell ref="P252:U252"/>
    <mergeCell ref="P253:U253"/>
    <mergeCell ref="P254:U254"/>
    <mergeCell ref="P245:U245"/>
    <mergeCell ref="P246:U246"/>
    <mergeCell ref="P247:U247"/>
    <mergeCell ref="P248:U248"/>
    <mergeCell ref="P249:U249"/>
    <mergeCell ref="P260:U260"/>
    <mergeCell ref="P261:U261"/>
    <mergeCell ref="P262:U262"/>
    <mergeCell ref="P263:U263"/>
    <mergeCell ref="P264:U264"/>
    <mergeCell ref="P255:U255"/>
    <mergeCell ref="P256:U256"/>
    <mergeCell ref="P257:U257"/>
    <mergeCell ref="P258:U258"/>
    <mergeCell ref="P259:U259"/>
    <mergeCell ref="P270:U270"/>
    <mergeCell ref="P271:U271"/>
    <mergeCell ref="P272:U272"/>
    <mergeCell ref="P273:U273"/>
    <mergeCell ref="P274:U274"/>
    <mergeCell ref="P265:U265"/>
    <mergeCell ref="P266:U266"/>
    <mergeCell ref="P267:U267"/>
    <mergeCell ref="P268:U268"/>
    <mergeCell ref="P269:U269"/>
    <mergeCell ref="P280:U280"/>
    <mergeCell ref="P281:U281"/>
    <mergeCell ref="P282:U282"/>
    <mergeCell ref="P283:U283"/>
    <mergeCell ref="P284:U284"/>
    <mergeCell ref="P275:U275"/>
    <mergeCell ref="P276:U276"/>
    <mergeCell ref="P277:U277"/>
    <mergeCell ref="P278:U278"/>
    <mergeCell ref="P279:U279"/>
    <mergeCell ref="P290:U290"/>
    <mergeCell ref="P291:U291"/>
    <mergeCell ref="P292:U292"/>
    <mergeCell ref="P293:U293"/>
    <mergeCell ref="P294:U294"/>
    <mergeCell ref="P285:U285"/>
    <mergeCell ref="P286:U286"/>
    <mergeCell ref="P287:U287"/>
    <mergeCell ref="P288:U288"/>
    <mergeCell ref="P289:U289"/>
    <mergeCell ref="P300:U300"/>
    <mergeCell ref="P301:U301"/>
    <mergeCell ref="P302:U302"/>
    <mergeCell ref="P303:U303"/>
    <mergeCell ref="P304:U304"/>
    <mergeCell ref="P295:U295"/>
    <mergeCell ref="P296:U296"/>
    <mergeCell ref="P297:U297"/>
    <mergeCell ref="P298:U298"/>
    <mergeCell ref="P299:U299"/>
    <mergeCell ref="P310:U310"/>
    <mergeCell ref="P311:U311"/>
    <mergeCell ref="P312:U312"/>
    <mergeCell ref="P313:U313"/>
    <mergeCell ref="P314:U314"/>
    <mergeCell ref="P305:U305"/>
    <mergeCell ref="P306:U306"/>
    <mergeCell ref="P307:U307"/>
    <mergeCell ref="P308:U308"/>
    <mergeCell ref="P309:U309"/>
    <mergeCell ref="P320:U320"/>
    <mergeCell ref="P321:U321"/>
    <mergeCell ref="P322:U322"/>
    <mergeCell ref="P323:U323"/>
    <mergeCell ref="P324:U324"/>
    <mergeCell ref="P315:U315"/>
    <mergeCell ref="P316:U316"/>
    <mergeCell ref="P317:U317"/>
    <mergeCell ref="P318:U318"/>
    <mergeCell ref="P319:U319"/>
    <mergeCell ref="P330:U330"/>
    <mergeCell ref="P331:U331"/>
    <mergeCell ref="P332:U332"/>
    <mergeCell ref="P333:U333"/>
    <mergeCell ref="P334:U334"/>
    <mergeCell ref="P325:U325"/>
    <mergeCell ref="P326:U326"/>
    <mergeCell ref="P327:U327"/>
    <mergeCell ref="P328:U328"/>
    <mergeCell ref="P329:U329"/>
    <mergeCell ref="P340:U340"/>
    <mergeCell ref="P341:U341"/>
    <mergeCell ref="P342:U342"/>
    <mergeCell ref="P343:U343"/>
    <mergeCell ref="P344:U344"/>
    <mergeCell ref="P335:U335"/>
    <mergeCell ref="P336:U336"/>
    <mergeCell ref="P337:U337"/>
    <mergeCell ref="P338:U338"/>
    <mergeCell ref="P339:U339"/>
    <mergeCell ref="P350:U350"/>
    <mergeCell ref="P351:U351"/>
    <mergeCell ref="P352:U352"/>
    <mergeCell ref="P353:U353"/>
    <mergeCell ref="P354:U354"/>
    <mergeCell ref="P345:U345"/>
    <mergeCell ref="P346:U346"/>
    <mergeCell ref="P347:U347"/>
    <mergeCell ref="P348:U348"/>
    <mergeCell ref="P349:U349"/>
    <mergeCell ref="P360:U360"/>
    <mergeCell ref="P361:U361"/>
    <mergeCell ref="P362:U362"/>
    <mergeCell ref="P363:U363"/>
    <mergeCell ref="P364:U364"/>
    <mergeCell ref="P355:U355"/>
    <mergeCell ref="P356:U356"/>
    <mergeCell ref="P357:U357"/>
    <mergeCell ref="P358:U358"/>
    <mergeCell ref="P359:U359"/>
    <mergeCell ref="P370:U370"/>
    <mergeCell ref="P371:U371"/>
    <mergeCell ref="P372:U372"/>
    <mergeCell ref="P373:U373"/>
    <mergeCell ref="P374:U374"/>
    <mergeCell ref="P365:U365"/>
    <mergeCell ref="P366:U366"/>
    <mergeCell ref="P367:U367"/>
    <mergeCell ref="P368:U368"/>
    <mergeCell ref="P369:U369"/>
    <mergeCell ref="P380:U380"/>
    <mergeCell ref="P381:U381"/>
    <mergeCell ref="P382:U382"/>
    <mergeCell ref="P383:U383"/>
    <mergeCell ref="P384:U384"/>
    <mergeCell ref="P375:U375"/>
    <mergeCell ref="P376:U376"/>
    <mergeCell ref="P377:U377"/>
    <mergeCell ref="P378:U378"/>
    <mergeCell ref="P379:U379"/>
    <mergeCell ref="P390:U390"/>
    <mergeCell ref="P391:U391"/>
    <mergeCell ref="P392:U392"/>
    <mergeCell ref="P393:U393"/>
    <mergeCell ref="P394:U394"/>
    <mergeCell ref="P385:U385"/>
    <mergeCell ref="P386:U386"/>
    <mergeCell ref="P387:U387"/>
    <mergeCell ref="P388:U388"/>
    <mergeCell ref="P389:U389"/>
    <mergeCell ref="P400:U400"/>
    <mergeCell ref="P401:U401"/>
    <mergeCell ref="P402:U402"/>
    <mergeCell ref="P403:U403"/>
    <mergeCell ref="P404:U404"/>
    <mergeCell ref="P395:U395"/>
    <mergeCell ref="P396:U396"/>
    <mergeCell ref="P397:U397"/>
    <mergeCell ref="P398:U398"/>
    <mergeCell ref="P399:U399"/>
    <mergeCell ref="P410:U410"/>
    <mergeCell ref="P411:U411"/>
    <mergeCell ref="P412:U412"/>
    <mergeCell ref="P413:U413"/>
    <mergeCell ref="P414:U414"/>
    <mergeCell ref="P405:U405"/>
    <mergeCell ref="P406:U406"/>
    <mergeCell ref="P407:U407"/>
    <mergeCell ref="P408:U408"/>
    <mergeCell ref="P409:U409"/>
    <mergeCell ref="P420:U420"/>
    <mergeCell ref="P421:U421"/>
    <mergeCell ref="P422:U422"/>
    <mergeCell ref="P423:U423"/>
    <mergeCell ref="P424:U424"/>
    <mergeCell ref="P415:U415"/>
    <mergeCell ref="P416:U416"/>
    <mergeCell ref="P417:U417"/>
    <mergeCell ref="P418:U418"/>
    <mergeCell ref="P419:U419"/>
    <mergeCell ref="P430:U430"/>
    <mergeCell ref="P431:U431"/>
    <mergeCell ref="P432:U432"/>
    <mergeCell ref="P433:U433"/>
    <mergeCell ref="P434:U434"/>
    <mergeCell ref="P425:U425"/>
    <mergeCell ref="P426:U426"/>
    <mergeCell ref="P427:U427"/>
    <mergeCell ref="P428:U428"/>
    <mergeCell ref="P429:U429"/>
    <mergeCell ref="P440:U440"/>
    <mergeCell ref="P441:U441"/>
    <mergeCell ref="P442:U442"/>
    <mergeCell ref="P443:U443"/>
    <mergeCell ref="P444:U444"/>
    <mergeCell ref="P435:U435"/>
    <mergeCell ref="P436:U436"/>
    <mergeCell ref="P437:U437"/>
    <mergeCell ref="P438:U438"/>
    <mergeCell ref="P439:U439"/>
    <mergeCell ref="P450:U450"/>
    <mergeCell ref="P451:U451"/>
    <mergeCell ref="P452:U452"/>
    <mergeCell ref="P453:U453"/>
    <mergeCell ref="P454:U454"/>
    <mergeCell ref="P445:U445"/>
    <mergeCell ref="P446:U446"/>
    <mergeCell ref="P447:U447"/>
    <mergeCell ref="P448:U448"/>
    <mergeCell ref="P449:U449"/>
    <mergeCell ref="P460:U460"/>
    <mergeCell ref="P461:U461"/>
    <mergeCell ref="P462:U462"/>
    <mergeCell ref="P463:U463"/>
    <mergeCell ref="P464:U464"/>
    <mergeCell ref="P455:U455"/>
    <mergeCell ref="P456:U456"/>
    <mergeCell ref="P457:U457"/>
    <mergeCell ref="P458:U458"/>
    <mergeCell ref="P459:U459"/>
    <mergeCell ref="P470:U470"/>
    <mergeCell ref="P471:U471"/>
    <mergeCell ref="P472:U472"/>
    <mergeCell ref="P473:U473"/>
    <mergeCell ref="P474:U474"/>
    <mergeCell ref="P465:U465"/>
    <mergeCell ref="P466:U466"/>
    <mergeCell ref="P467:U467"/>
    <mergeCell ref="P468:U468"/>
    <mergeCell ref="P469:U469"/>
    <mergeCell ref="P480:U480"/>
    <mergeCell ref="P481:U481"/>
    <mergeCell ref="P482:U482"/>
    <mergeCell ref="P483:U483"/>
    <mergeCell ref="P484:U484"/>
    <mergeCell ref="P475:U475"/>
    <mergeCell ref="P476:U476"/>
    <mergeCell ref="P477:U477"/>
    <mergeCell ref="P478:U478"/>
    <mergeCell ref="P479:U479"/>
    <mergeCell ref="P490:U490"/>
    <mergeCell ref="P491:U491"/>
    <mergeCell ref="P492:U492"/>
    <mergeCell ref="P493:U493"/>
    <mergeCell ref="P494:U494"/>
    <mergeCell ref="P485:U485"/>
    <mergeCell ref="P486:U486"/>
    <mergeCell ref="P487:U487"/>
    <mergeCell ref="P488:U488"/>
    <mergeCell ref="P489:U489"/>
    <mergeCell ref="P500:U500"/>
    <mergeCell ref="P501:U501"/>
    <mergeCell ref="P502:U502"/>
    <mergeCell ref="P503:U503"/>
    <mergeCell ref="P504:U504"/>
    <mergeCell ref="P495:U495"/>
    <mergeCell ref="P496:U496"/>
    <mergeCell ref="P497:U497"/>
    <mergeCell ref="P498:U498"/>
    <mergeCell ref="P499:U499"/>
    <mergeCell ref="P510:U510"/>
    <mergeCell ref="P511:U511"/>
    <mergeCell ref="P512:U512"/>
    <mergeCell ref="P513:U513"/>
    <mergeCell ref="P514:U514"/>
    <mergeCell ref="P505:U505"/>
    <mergeCell ref="P506:U506"/>
    <mergeCell ref="P507:U507"/>
    <mergeCell ref="P508:U508"/>
    <mergeCell ref="P509:U509"/>
    <mergeCell ref="P520:U520"/>
    <mergeCell ref="P521:U521"/>
    <mergeCell ref="P522:U522"/>
    <mergeCell ref="P523:U523"/>
    <mergeCell ref="P524:U524"/>
    <mergeCell ref="P515:U515"/>
    <mergeCell ref="P516:U516"/>
    <mergeCell ref="P517:U517"/>
    <mergeCell ref="P518:U518"/>
    <mergeCell ref="P519:U519"/>
    <mergeCell ref="P530:U530"/>
    <mergeCell ref="P531:U531"/>
    <mergeCell ref="P532:U532"/>
    <mergeCell ref="P533:U533"/>
    <mergeCell ref="P534:U534"/>
    <mergeCell ref="P525:U525"/>
    <mergeCell ref="P526:U526"/>
    <mergeCell ref="P527:U527"/>
    <mergeCell ref="P528:U528"/>
    <mergeCell ref="P529:U529"/>
    <mergeCell ref="P540:U540"/>
    <mergeCell ref="P541:U541"/>
    <mergeCell ref="P542:U542"/>
    <mergeCell ref="P543:U543"/>
    <mergeCell ref="P544:U544"/>
    <mergeCell ref="P535:U535"/>
    <mergeCell ref="P536:U536"/>
    <mergeCell ref="P537:U537"/>
    <mergeCell ref="P538:U538"/>
    <mergeCell ref="P539:U539"/>
    <mergeCell ref="P550:U550"/>
    <mergeCell ref="P551:U551"/>
    <mergeCell ref="P552:U552"/>
    <mergeCell ref="P553:U553"/>
    <mergeCell ref="P554:U554"/>
    <mergeCell ref="P545:U545"/>
    <mergeCell ref="P546:U546"/>
    <mergeCell ref="P547:U547"/>
    <mergeCell ref="P548:U548"/>
    <mergeCell ref="P549:U549"/>
    <mergeCell ref="P560:U560"/>
    <mergeCell ref="P561:U561"/>
    <mergeCell ref="P562:U562"/>
    <mergeCell ref="P563:U563"/>
    <mergeCell ref="P564:U564"/>
    <mergeCell ref="P555:U555"/>
    <mergeCell ref="P556:U556"/>
    <mergeCell ref="P557:U557"/>
    <mergeCell ref="P558:U558"/>
    <mergeCell ref="P559:U559"/>
    <mergeCell ref="P570:U570"/>
    <mergeCell ref="P571:U571"/>
    <mergeCell ref="P572:U572"/>
    <mergeCell ref="P573:U573"/>
    <mergeCell ref="P574:U574"/>
    <mergeCell ref="P565:U565"/>
    <mergeCell ref="P566:U566"/>
    <mergeCell ref="P567:U567"/>
    <mergeCell ref="P568:U568"/>
    <mergeCell ref="P569:U569"/>
    <mergeCell ref="P580:U580"/>
    <mergeCell ref="P581:U581"/>
    <mergeCell ref="P582:U582"/>
    <mergeCell ref="P583:U583"/>
    <mergeCell ref="P584:U584"/>
    <mergeCell ref="P575:U575"/>
    <mergeCell ref="P576:U576"/>
    <mergeCell ref="P577:U577"/>
    <mergeCell ref="P578:U578"/>
    <mergeCell ref="P579:U579"/>
    <mergeCell ref="P590:U590"/>
    <mergeCell ref="P591:U591"/>
    <mergeCell ref="P592:U592"/>
    <mergeCell ref="P593:U593"/>
    <mergeCell ref="P594:U594"/>
    <mergeCell ref="P585:U585"/>
    <mergeCell ref="P586:U586"/>
    <mergeCell ref="P587:U587"/>
    <mergeCell ref="P588:U588"/>
    <mergeCell ref="P589:U589"/>
    <mergeCell ref="P600:U600"/>
    <mergeCell ref="P601:U601"/>
    <mergeCell ref="P602:U602"/>
    <mergeCell ref="P603:U603"/>
    <mergeCell ref="P604:U604"/>
    <mergeCell ref="P595:U595"/>
    <mergeCell ref="P596:U596"/>
    <mergeCell ref="P597:U597"/>
    <mergeCell ref="P598:U598"/>
    <mergeCell ref="P599:U599"/>
    <mergeCell ref="P610:U610"/>
    <mergeCell ref="P611:U611"/>
    <mergeCell ref="P612:U612"/>
    <mergeCell ref="P613:U613"/>
    <mergeCell ref="P614:U614"/>
    <mergeCell ref="P605:U605"/>
    <mergeCell ref="P606:U606"/>
    <mergeCell ref="P607:U607"/>
    <mergeCell ref="P608:U608"/>
    <mergeCell ref="P609:U609"/>
    <mergeCell ref="P620:U620"/>
    <mergeCell ref="P621:U621"/>
    <mergeCell ref="P622:U622"/>
    <mergeCell ref="P623:U623"/>
    <mergeCell ref="P624:U624"/>
    <mergeCell ref="P615:U615"/>
    <mergeCell ref="P616:U616"/>
    <mergeCell ref="P617:U617"/>
    <mergeCell ref="P618:U618"/>
    <mergeCell ref="P619:U619"/>
    <mergeCell ref="P630:U630"/>
    <mergeCell ref="P631:U631"/>
    <mergeCell ref="P632:U632"/>
    <mergeCell ref="P633:U633"/>
    <mergeCell ref="P634:U634"/>
    <mergeCell ref="P625:U625"/>
    <mergeCell ref="P626:U626"/>
    <mergeCell ref="P627:U627"/>
    <mergeCell ref="P628:U628"/>
    <mergeCell ref="P629:U629"/>
    <mergeCell ref="P640:U640"/>
    <mergeCell ref="P641:U641"/>
    <mergeCell ref="P642:U642"/>
    <mergeCell ref="P643:U643"/>
    <mergeCell ref="P644:U644"/>
    <mergeCell ref="P635:U635"/>
    <mergeCell ref="P636:U636"/>
    <mergeCell ref="P637:U637"/>
    <mergeCell ref="P638:U638"/>
    <mergeCell ref="P639:U639"/>
    <mergeCell ref="P659:U659"/>
    <mergeCell ref="P650:U650"/>
    <mergeCell ref="P651:U651"/>
    <mergeCell ref="P652:U652"/>
    <mergeCell ref="P653:U653"/>
    <mergeCell ref="P654:U654"/>
    <mergeCell ref="P645:U645"/>
    <mergeCell ref="P646:U646"/>
    <mergeCell ref="P647:U647"/>
    <mergeCell ref="P648:U648"/>
    <mergeCell ref="P649:U649"/>
    <mergeCell ref="P675:U675"/>
    <mergeCell ref="P676:U676"/>
    <mergeCell ref="P16:U16"/>
    <mergeCell ref="J8:T8"/>
    <mergeCell ref="J7:T7"/>
    <mergeCell ref="P670:U670"/>
    <mergeCell ref="P671:U671"/>
    <mergeCell ref="P672:U672"/>
    <mergeCell ref="P673:U673"/>
    <mergeCell ref="P674:U674"/>
    <mergeCell ref="P665:U665"/>
    <mergeCell ref="P666:U666"/>
    <mergeCell ref="P667:U667"/>
    <mergeCell ref="P668:U668"/>
    <mergeCell ref="P669:U669"/>
    <mergeCell ref="P660:U660"/>
    <mergeCell ref="P661:U661"/>
    <mergeCell ref="P662:U662"/>
    <mergeCell ref="P663:U663"/>
    <mergeCell ref="P664:U664"/>
    <mergeCell ref="P655:U655"/>
    <mergeCell ref="P656:U656"/>
    <mergeCell ref="P657:U657"/>
    <mergeCell ref="P658:U658"/>
  </mergeCells>
  <phoneticPr fontId="1"/>
  <conditionalFormatting sqref="B17:P676">
    <cfRule type="expression" dxfId="70" priority="101">
      <formula>$A17="C"</formula>
    </cfRule>
    <cfRule type="expression" dxfId="69" priority="102">
      <formula>$A17="E"</formula>
    </cfRule>
    <cfRule type="expression" dxfId="68" priority="103">
      <formula>$A17="D"</formula>
    </cfRule>
    <cfRule type="expression" dxfId="67" priority="104">
      <formula>$A17="B"</formula>
    </cfRule>
    <cfRule type="expression" dxfId="66" priority="105">
      <formula>$A17="A"</formula>
    </cfRule>
  </conditionalFormatting>
  <conditionalFormatting sqref="D8">
    <cfRule type="expression" dxfId="65" priority="96">
      <formula>$B$11&lt;10</formula>
    </cfRule>
    <cfRule type="expression" dxfId="64" priority="97">
      <formula>$B$11&lt;11</formula>
    </cfRule>
    <cfRule type="expression" dxfId="63" priority="98">
      <formula>$B$11&lt;31</formula>
    </cfRule>
    <cfRule type="expression" dxfId="62" priority="99">
      <formula>$B$11&lt;101</formula>
    </cfRule>
    <cfRule type="expression" dxfId="61" priority="100">
      <formula>$B$11&lt;301</formula>
    </cfRule>
  </conditionalFormatting>
  <conditionalFormatting sqref="C8">
    <cfRule type="expression" dxfId="60" priority="91">
      <formula>$B$11&lt;10</formula>
    </cfRule>
    <cfRule type="expression" dxfId="59" priority="92">
      <formula>$B$11&lt;11</formula>
    </cfRule>
    <cfRule type="expression" dxfId="58" priority="93">
      <formula>$B$11&lt;31</formula>
    </cfRule>
    <cfRule type="expression" dxfId="57" priority="94">
      <formula>$B$11&lt;101</formula>
    </cfRule>
    <cfRule type="expression" dxfId="56" priority="95">
      <formula>$B$11&lt;301</formula>
    </cfRule>
  </conditionalFormatting>
  <conditionalFormatting sqref="D6:F6">
    <cfRule type="expression" dxfId="55" priority="86">
      <formula>$C11="C"</formula>
    </cfRule>
    <cfRule type="expression" dxfId="54" priority="87">
      <formula>$C11="E"</formula>
    </cfRule>
    <cfRule type="expression" dxfId="53" priority="88">
      <formula>$C11="D"</formula>
    </cfRule>
    <cfRule type="expression" dxfId="52" priority="89">
      <formula>$C11="B"</formula>
    </cfRule>
    <cfRule type="expression" dxfId="51" priority="90">
      <formula>$C11="A"</formula>
    </cfRule>
  </conditionalFormatting>
  <conditionalFormatting sqref="D4">
    <cfRule type="expression" dxfId="50" priority="81">
      <formula>$C11="C"</formula>
    </cfRule>
    <cfRule type="expression" dxfId="49" priority="82">
      <formula>$C11="E"</formula>
    </cfRule>
    <cfRule type="expression" dxfId="48" priority="83">
      <formula>$C11="D"</formula>
    </cfRule>
    <cfRule type="expression" dxfId="47" priority="84">
      <formula>$C11="B"</formula>
    </cfRule>
    <cfRule type="expression" dxfId="46" priority="85">
      <formula>$C11="A"</formula>
    </cfRule>
  </conditionalFormatting>
  <conditionalFormatting sqref="C4">
    <cfRule type="expression" dxfId="45" priority="76">
      <formula>$C11="C"</formula>
    </cfRule>
    <cfRule type="expression" dxfId="44" priority="77">
      <formula>$C11="E"</formula>
    </cfRule>
    <cfRule type="expression" dxfId="43" priority="78">
      <formula>$C11="D"</formula>
    </cfRule>
    <cfRule type="expression" dxfId="42" priority="79">
      <formula>$C11="B"</formula>
    </cfRule>
    <cfRule type="expression" dxfId="41" priority="80">
      <formula>$C11="A"</formula>
    </cfRule>
  </conditionalFormatting>
  <conditionalFormatting sqref="C6">
    <cfRule type="expression" dxfId="40" priority="71">
      <formula>$C11="C"</formula>
    </cfRule>
    <cfRule type="expression" dxfId="39" priority="72">
      <formula>$C11="E"</formula>
    </cfRule>
    <cfRule type="expression" dxfId="38" priority="73">
      <formula>$C11="D"</formula>
    </cfRule>
    <cfRule type="expression" dxfId="37" priority="74">
      <formula>$C11="B"</formula>
    </cfRule>
    <cfRule type="expression" dxfId="36" priority="75">
      <formula>$C11="A"</formula>
    </cfRule>
  </conditionalFormatting>
  <conditionalFormatting sqref="J5:L5">
    <cfRule type="cellIs" dxfId="35" priority="61" operator="between">
      <formula>30</formula>
      <formula>49</formula>
    </cfRule>
    <cfRule type="cellIs" dxfId="34" priority="62" operator="between">
      <formula>50</formula>
      <formula>69</formula>
    </cfRule>
    <cfRule type="cellIs" dxfId="33" priority="63" operator="between">
      <formula>70</formula>
      <formula>89</formula>
    </cfRule>
    <cfRule type="cellIs" dxfId="32" priority="64" operator="between">
      <formula>90</formula>
      <formula>99</formula>
    </cfRule>
    <cfRule type="cellIs" dxfId="31" priority="65" operator="between">
      <formula>100</formula>
      <formula>100</formula>
    </cfRule>
  </conditionalFormatting>
  <conditionalFormatting sqref="M5:N5">
    <cfRule type="cellIs" dxfId="30" priority="56" operator="between">
      <formula>90</formula>
      <formula>149</formula>
    </cfRule>
    <cfRule type="cellIs" dxfId="29" priority="57" operator="between">
      <formula>150</formula>
      <formula>209</formula>
    </cfRule>
    <cfRule type="cellIs" dxfId="28" priority="58" operator="between">
      <formula>210</formula>
      <formula>269</formula>
    </cfRule>
    <cfRule type="cellIs" dxfId="27" priority="59" operator="between">
      <formula>270</formula>
      <formula>299</formula>
    </cfRule>
    <cfRule type="cellIs" dxfId="26" priority="60" operator="between">
      <formula>300</formula>
      <formula>300</formula>
    </cfRule>
  </conditionalFormatting>
  <conditionalFormatting sqref="Q5">
    <cfRule type="expression" dxfId="25" priority="46">
      <formula>K12&lt;2</formula>
    </cfRule>
    <cfRule type="expression" dxfId="24" priority="47">
      <formula>K12&lt;6</formula>
    </cfRule>
    <cfRule type="expression" dxfId="23" priority="48">
      <formula>K12&lt;11</formula>
    </cfRule>
    <cfRule type="expression" dxfId="22" priority="49">
      <formula>K12&lt;21</formula>
    </cfRule>
    <cfRule type="expression" dxfId="21" priority="50">
      <formula>K12&lt;31</formula>
    </cfRule>
  </conditionalFormatting>
  <conditionalFormatting sqref="P5">
    <cfRule type="expression" dxfId="20" priority="26">
      <formula>J12&lt;2</formula>
    </cfRule>
    <cfRule type="expression" dxfId="19" priority="27">
      <formula>J12&lt;6</formula>
    </cfRule>
    <cfRule type="expression" dxfId="18" priority="28">
      <formula>J12&lt;11</formula>
    </cfRule>
    <cfRule type="expression" dxfId="17" priority="29">
      <formula>J12&lt;21</formula>
    </cfRule>
    <cfRule type="expression" dxfId="16" priority="30">
      <formula>J12&lt;31</formula>
    </cfRule>
  </conditionalFormatting>
  <conditionalFormatting sqref="R5">
    <cfRule type="expression" dxfId="15" priority="21">
      <formula>L12&lt;2</formula>
    </cfRule>
    <cfRule type="expression" dxfId="14" priority="22">
      <formula>L12&lt;6</formula>
    </cfRule>
    <cfRule type="expression" dxfId="13" priority="23">
      <formula>L12&lt;11</formula>
    </cfRule>
    <cfRule type="expression" dxfId="12" priority="24">
      <formula>L12&lt;21</formula>
    </cfRule>
    <cfRule type="expression" dxfId="11" priority="25">
      <formula>L12&lt;31</formula>
    </cfRule>
  </conditionalFormatting>
  <conditionalFormatting sqref="S5">
    <cfRule type="expression" dxfId="10" priority="16">
      <formula>M12&lt;2</formula>
    </cfRule>
    <cfRule type="expression" dxfId="9" priority="17">
      <formula>M12&lt;6</formula>
    </cfRule>
    <cfRule type="expression" dxfId="8" priority="18">
      <formula>M12&lt;11</formula>
    </cfRule>
    <cfRule type="expression" dxfId="7" priority="19">
      <formula>M12&lt;21</formula>
    </cfRule>
    <cfRule type="expression" dxfId="6" priority="20">
      <formula>M12&lt;31</formula>
    </cfRule>
  </conditionalFormatting>
  <conditionalFormatting sqref="T5">
    <cfRule type="expression" dxfId="5" priority="11">
      <formula>N12&lt;2</formula>
    </cfRule>
    <cfRule type="expression" dxfId="4" priority="12">
      <formula>N12&lt;6</formula>
    </cfRule>
    <cfRule type="expression" dxfId="3" priority="13">
      <formula>N12&lt;11</formula>
    </cfRule>
    <cfRule type="expression" dxfId="2" priority="14">
      <formula>N12&lt;21</formula>
    </cfRule>
    <cfRule type="expression" dxfId="1" priority="15">
      <formula>N12&lt;31</formula>
    </cfRule>
  </conditionalFormatting>
  <pageMargins left="0.31496062992125984" right="0.31496062992125984" top="0.35433070866141736" bottom="0.35433070866141736" header="0.31496062992125984" footer="0.31496062992125984"/>
  <pageSetup paperSize="1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総合成績表</vt:lpstr>
      <vt:lpstr>種目別成績表</vt:lpstr>
      <vt:lpstr>日本一成績表</vt:lpstr>
      <vt:lpstr>２年以下</vt:lpstr>
      <vt:lpstr>３・４年</vt:lpstr>
      <vt:lpstr>５・６年</vt:lpstr>
      <vt:lpstr>中学生</vt:lpstr>
      <vt:lpstr>高・一</vt:lpstr>
      <vt:lpstr>選手検索</vt:lpstr>
      <vt:lpstr>☆団体原簿2018</vt:lpstr>
      <vt:lpstr>名簿ＡＬＬ</vt:lpstr>
      <vt:lpstr>種目別成績表!Print_Area</vt:lpstr>
      <vt:lpstr>総合成績表!Print_Area</vt:lpstr>
      <vt:lpstr>日本一成績表!Print_Area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kouju</dc:creator>
  <cp:lastModifiedBy>usa-maeji</cp:lastModifiedBy>
  <cp:lastPrinted>2018-12-25T19:08:29Z</cp:lastPrinted>
  <dcterms:created xsi:type="dcterms:W3CDTF">2018-12-15T14:09:31Z</dcterms:created>
  <dcterms:modified xsi:type="dcterms:W3CDTF">2018-12-26T14:53:30Z</dcterms:modified>
</cp:coreProperties>
</file>